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xr:revisionPtr revIDLastSave="0" documentId="8_{6472246F-F71A-439D-A60A-44D799C376F9}" xr6:coauthVersionLast="47" xr6:coauthVersionMax="47" xr10:uidLastSave="{00000000-0000-0000-0000-000000000000}"/>
  <bookViews>
    <workbookView xWindow="0" yWindow="0" windowWidth="19200" windowHeight="73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2" i="1"/>
  <c r="K4" i="1"/>
  <c r="K3" i="1"/>
  <c r="K2" i="1"/>
  <c r="I4" i="1"/>
  <c r="I3" i="1"/>
  <c r="I2" i="1"/>
  <c r="H4" i="1"/>
  <c r="H3" i="1"/>
  <c r="H2" i="1"/>
  <c r="G4" i="1"/>
  <c r="G3" i="1"/>
  <c r="G2" i="1"/>
</calcChain>
</file>

<file path=xl/sharedStrings.xml><?xml version="1.0" encoding="utf-8"?>
<sst xmlns="http://schemas.openxmlformats.org/spreadsheetml/2006/main" count="15" uniqueCount="15">
  <si>
    <t>2010-11 (delivered)</t>
  </si>
  <si>
    <t>2011-12 (delivered)</t>
  </si>
  <si>
    <t>2012-13 (delivered)</t>
  </si>
  <si>
    <t>2013-14 (delivered)</t>
  </si>
  <si>
    <t>2014-15 (delivered)</t>
  </si>
  <si>
    <t>2015-16 (delivered)</t>
  </si>
  <si>
    <t>2016-17 (delivered)</t>
  </si>
  <si>
    <t>2017-18 (delivered)</t>
  </si>
  <si>
    <t>2018-19 (delivered)</t>
  </si>
  <si>
    <t>2019-20 (planned)</t>
  </si>
  <si>
    <t>2020-21 (planned)</t>
  </si>
  <si>
    <t>Cost improvement programme (£)</t>
  </si>
  <si>
    <t>….of which non-recurrent (£)</t>
  </si>
  <si>
    <t>….of which Income Generation (£)</t>
  </si>
  <si>
    <t>Cost improvement programme (% of expenditure)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</si>
</sst>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1" xfId="1" applyNumberFormat="1" applyFont="1" applyFill="1" applyBorder="1"/>
    <xf numFmtId="10" fontId="0" fillId="2" borderId="1" xfId="1" applyNumberFormat="1" applyFont="1" applyFill="1" applyBorder="1"/>
    <xf numFmtId="165" fontId="0" fillId="2" borderId="1" xfId="1" applyNumberFormat="1" applyFont="1" applyFill="1" applyBorder="1"/>
    <xf numFmtId="9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zoomScale="90" zoomScaleNormal="90" workbookViewId="0">
      <selection activeCell="I30" sqref="I30"/>
    </sheetView>
  </sheetViews>
  <sheetFormatPr defaultRowHeight="15"/>
  <cols>
    <col min="1" max="1" width="46.5703125" bestFit="1" customWidth="1"/>
    <col min="2" max="12" width="11.85546875" customWidth="1"/>
  </cols>
  <sheetData>
    <row r="1" spans="1:13" ht="30.75" customHeight="1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1"/>
    </row>
    <row r="2" spans="1:13">
      <c r="A2" s="2" t="s">
        <v>11</v>
      </c>
      <c r="B2" s="7"/>
      <c r="C2" s="7"/>
      <c r="D2" s="7"/>
      <c r="E2" s="7"/>
      <c r="F2" s="7"/>
      <c r="G2" s="4">
        <f>34622*1000</f>
        <v>34622000</v>
      </c>
      <c r="H2" s="4">
        <f>32672*1000</f>
        <v>32672000</v>
      </c>
      <c r="I2" s="4">
        <f>52558*1000</f>
        <v>52558000</v>
      </c>
      <c r="J2" s="4">
        <v>52971000</v>
      </c>
      <c r="K2" s="4">
        <f>40000*1000</f>
        <v>40000000</v>
      </c>
      <c r="L2" s="4">
        <f>32000*1000</f>
        <v>32000000</v>
      </c>
    </row>
    <row r="3" spans="1:13">
      <c r="A3" s="2" t="s">
        <v>12</v>
      </c>
      <c r="B3" s="7"/>
      <c r="C3" s="7"/>
      <c r="D3" s="7"/>
      <c r="E3" s="7"/>
      <c r="F3" s="7"/>
      <c r="G3" s="4">
        <f>11800*1000</f>
        <v>11800000</v>
      </c>
      <c r="H3" s="4">
        <f>19304*1000</f>
        <v>19304000</v>
      </c>
      <c r="I3" s="4">
        <f>15855*1000</f>
        <v>15855000</v>
      </c>
      <c r="J3" s="4">
        <v>11409000</v>
      </c>
      <c r="K3" s="4">
        <f>11340*1000</f>
        <v>11340000</v>
      </c>
      <c r="L3" s="4">
        <f>5000*1000</f>
        <v>5000000</v>
      </c>
    </row>
    <row r="4" spans="1:13">
      <c r="A4" s="2" t="s">
        <v>13</v>
      </c>
      <c r="B4" s="7"/>
      <c r="C4" s="7"/>
      <c r="D4" s="7"/>
      <c r="E4" s="7"/>
      <c r="F4" s="7"/>
      <c r="G4" s="4">
        <f>14919*1000</f>
        <v>14919000</v>
      </c>
      <c r="H4" s="4">
        <f>11184*1000</f>
        <v>11184000</v>
      </c>
      <c r="I4" s="4">
        <f>13191*1000</f>
        <v>13191000</v>
      </c>
      <c r="J4" s="4">
        <v>21295000</v>
      </c>
      <c r="K4" s="4">
        <f>6917*1000</f>
        <v>6917000</v>
      </c>
      <c r="L4" s="4"/>
    </row>
    <row r="5" spans="1:13">
      <c r="A5" s="2"/>
      <c r="B5" s="7"/>
      <c r="C5" s="7"/>
      <c r="D5" s="7"/>
      <c r="E5" s="7"/>
      <c r="F5" s="7"/>
      <c r="G5" s="4"/>
      <c r="H5" s="4"/>
      <c r="I5" s="4"/>
      <c r="J5" s="4"/>
      <c r="K5" s="4"/>
      <c r="L5" s="4"/>
    </row>
    <row r="6" spans="1:13">
      <c r="A6" s="2" t="s">
        <v>14</v>
      </c>
      <c r="B6" s="8"/>
      <c r="C6" s="8"/>
      <c r="D6" s="9"/>
      <c r="E6" s="8"/>
      <c r="F6" s="9"/>
      <c r="G6" s="10">
        <v>0.05</v>
      </c>
      <c r="H6" s="10">
        <v>0.05</v>
      </c>
      <c r="I6" s="10">
        <v>0.06</v>
      </c>
      <c r="J6" s="10">
        <v>0.08</v>
      </c>
      <c r="K6" s="10">
        <v>0.05</v>
      </c>
      <c r="L6" s="10">
        <v>0.04</v>
      </c>
    </row>
    <row r="7" spans="1:13">
      <c r="D7" s="5"/>
      <c r="E7" s="5"/>
      <c r="F7" s="6"/>
      <c r="G7" s="6"/>
      <c r="H7" s="6"/>
      <c r="I7" s="5"/>
      <c r="J7" s="5"/>
      <c r="K7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A0F093E6FF3F7D49B77C7D98EB693101" ma:contentTypeVersion="1" ma:contentTypeDescription="Upload an image." ma:contentTypeScope="" ma:versionID="ad7cfac4256d85c17f1b1d5b1b5c71c1">
  <xsd:schema xmlns:xsd="http://www.w3.org/2001/XMLSchema" xmlns:xs="http://www.w3.org/2001/XMLSchema" xmlns:p="http://schemas.microsoft.com/office/2006/metadata/properties" xmlns:ns1="http://schemas.microsoft.com/sharepoint/v3" xmlns:ns2="2AB68819-2160-4B5D-96AC-C992A7DFB7A3" xmlns:ns3="http://schemas.microsoft.com/sharepoint/v3/fields" targetNamespace="http://schemas.microsoft.com/office/2006/metadata/properties" ma:root="true" ma:fieldsID="cb0d96ceaa9e3a8dceab4548f4113a95" ns1:_="" ns2:_="" ns3:_="">
    <xsd:import namespace="http://schemas.microsoft.com/sharepoint/v3"/>
    <xsd:import namespace="2AB68819-2160-4B5D-96AC-C992A7DFB7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68819-2160-4B5D-96AC-C992A7DFB7A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2AB68819-2160-4B5D-96AC-C992A7DFB7A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2C5994F-0786-47CD-ADC5-B1BB73171073}"/>
</file>

<file path=customXml/itemProps2.xml><?xml version="1.0" encoding="utf-8"?>
<ds:datastoreItem xmlns:ds="http://schemas.openxmlformats.org/officeDocument/2006/customXml" ds:itemID="{1559BE37-8FED-41DA-9568-519C446E3C92}"/>
</file>

<file path=customXml/itemProps3.xml><?xml version="1.0" encoding="utf-8"?>
<ds:datastoreItem xmlns:ds="http://schemas.openxmlformats.org/officeDocument/2006/customXml" ds:itemID="{E9AAAB0F-B5CC-410E-8E86-96097B177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Lawrence Dunhill</dc:creator>
  <cp:keywords/>
  <dc:description/>
  <cp:lastModifiedBy>Carlisle, Linda (RJE) UHNM</cp:lastModifiedBy>
  <cp:revision/>
  <dcterms:created xsi:type="dcterms:W3CDTF">2019-11-18T14:44:41Z</dcterms:created>
  <dcterms:modified xsi:type="dcterms:W3CDTF">2024-02-06T11:50:35Z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0x0101009148F5A04DDD49CBA7127AADA5FB792B00AADE34325A8B49CDA8BB4DB53328F21400A0F093E6FF3F7D49B77C7D98EB693101</vt:lpwstr>
  </property>
</Properties>
</file>