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4772BFFE-EFBF-4094-B6B4-CE7F6BAE4CDD}" xr6:coauthVersionLast="47" xr6:coauthVersionMax="47" xr10:uidLastSave="{00000000-0000-0000-0000-000000000000}"/>
  <bookViews>
    <workbookView xWindow="480" yWindow="105" windowWidth="27795" windowHeight="1438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H29" i="3"/>
  <c r="I29" i="3"/>
  <c r="J29" i="3"/>
  <c r="K29" i="3"/>
  <c r="L29" i="3"/>
  <c r="M29" i="3"/>
  <c r="N29" i="3"/>
  <c r="O29" i="3"/>
  <c r="P29" i="3"/>
  <c r="Q29" i="3"/>
  <c r="F29" i="3"/>
  <c r="G37" i="3"/>
  <c r="H37" i="3"/>
  <c r="I37" i="3"/>
  <c r="J37" i="3"/>
  <c r="K37" i="3"/>
  <c r="L37" i="3"/>
  <c r="M37" i="3"/>
  <c r="N37" i="3"/>
  <c r="O37" i="3"/>
  <c r="P37" i="3"/>
  <c r="Q37" i="3"/>
  <c r="R37" i="3"/>
  <c r="F37" i="3"/>
  <c r="G20" i="3"/>
  <c r="H20" i="3"/>
  <c r="I20" i="3"/>
  <c r="J20" i="3"/>
  <c r="K20" i="3"/>
  <c r="L20" i="3"/>
  <c r="M20" i="3"/>
  <c r="N20" i="3"/>
  <c r="O20" i="3"/>
  <c r="P20" i="3"/>
  <c r="Q20" i="3"/>
  <c r="R20" i="3"/>
  <c r="F20" i="3"/>
  <c r="G12" i="3"/>
  <c r="H12" i="3"/>
  <c r="I12" i="3"/>
  <c r="J12" i="3"/>
  <c r="K12" i="3"/>
  <c r="L12" i="3"/>
  <c r="M12" i="3"/>
  <c r="N12" i="3"/>
  <c r="O12" i="3"/>
  <c r="P12" i="3"/>
  <c r="Q12" i="3"/>
  <c r="R12" i="3"/>
  <c r="F12" i="3"/>
</calcChain>
</file>

<file path=xl/sharedStrings.xml><?xml version="1.0" encoding="utf-8"?>
<sst xmlns="http://schemas.openxmlformats.org/spreadsheetml/2006/main" count="143" uniqueCount="23">
  <si>
    <t>2016/17/</t>
  </si>
  <si>
    <t>2017/18</t>
  </si>
  <si>
    <t>2018/19</t>
  </si>
  <si>
    <t>Pay costs Bank hours</t>
  </si>
  <si>
    <t>Medical</t>
  </si>
  <si>
    <t>Qualified Nursing</t>
  </si>
  <si>
    <t>Scientific Therapeutic &amp; Technical</t>
  </si>
  <si>
    <t>Support To Clinical</t>
  </si>
  <si>
    <t>NHS Infrastructure Support</t>
  </si>
  <si>
    <t>Total</t>
  </si>
  <si>
    <t>ACTUAL</t>
  </si>
  <si>
    <t>2016/17</t>
  </si>
  <si>
    <t>Pay costs Bank £'000</t>
  </si>
  <si>
    <t>YTD</t>
  </si>
  <si>
    <t>Central Functions</t>
  </si>
  <si>
    <t>B - Bank Staff</t>
  </si>
  <si>
    <t>Children, Women &amp; Diagnostics</t>
  </si>
  <si>
    <t>Medical Division</t>
  </si>
  <si>
    <t>Specialised Division</t>
  </si>
  <si>
    <t>Surgical Division</t>
  </si>
  <si>
    <t>Trust Items</t>
  </si>
  <si>
    <t>Estates, Facilities &amp; Pfi</t>
  </si>
  <si>
    <t xml:space="preserve">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</si>
</sst>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"/>
    <numFmt numFmtId="165" formatCode="#,##0.00;\(#,##0.00\)"/>
    <numFmt numFmtId="166" formatCode="_-* #,##0_-;\-* #,##0_-;_-* &quot;-&quot;??_-;_-@_-"/>
    <numFmt numFmtId="167" formatCode="#,##0\ ;\(#,##0\);0\ "/>
    <numFmt numFmtId="168" formatCode="_-* #,##0.0000_-;\-* #,##0.00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B6A97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CFDFD"/>
        <bgColor rgb="FFFFFFFF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17" fontId="2" fillId="4" borderId="3" xfId="0" applyNumberFormat="1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vertical="center"/>
    </xf>
    <xf numFmtId="164" fontId="3" fillId="5" borderId="3" xfId="3" applyNumberFormat="1" applyFont="1" applyFill="1" applyBorder="1" applyAlignment="1">
      <alignment horizontal="center" vertical="center"/>
    </xf>
    <xf numFmtId="0" fontId="3" fillId="6" borderId="4" xfId="2" applyFont="1" applyFill="1" applyBorder="1" applyAlignment="1">
      <alignment vertical="center"/>
    </xf>
    <xf numFmtId="164" fontId="3" fillId="6" borderId="4" xfId="3" applyNumberFormat="1" applyFont="1" applyFill="1" applyBorder="1" applyAlignment="1">
      <alignment horizontal="center" vertical="center"/>
    </xf>
    <xf numFmtId="0" fontId="3" fillId="6" borderId="4" xfId="3" applyFont="1" applyFill="1" applyBorder="1" applyAlignment="1">
      <alignment vertical="center"/>
    </xf>
    <xf numFmtId="0" fontId="3" fillId="5" borderId="4" xfId="2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6" fontId="3" fillId="5" borderId="3" xfId="1" applyNumberFormat="1" applyFont="1" applyFill="1" applyBorder="1" applyAlignment="1">
      <alignment horizontal="center" vertical="center"/>
    </xf>
    <xf numFmtId="166" fontId="3" fillId="6" borderId="4" xfId="1" applyNumberFormat="1" applyFont="1" applyFill="1" applyBorder="1" applyAlignment="1">
      <alignment horizontal="center" vertical="center"/>
    </xf>
    <xf numFmtId="166" fontId="2" fillId="4" borderId="4" xfId="1" applyNumberFormat="1" applyFont="1" applyFill="1" applyBorder="1" applyAlignment="1">
      <alignment horizontal="center" vertical="center"/>
    </xf>
    <xf numFmtId="166" fontId="0" fillId="0" borderId="0" xfId="1" applyNumberFormat="1" applyFont="1"/>
    <xf numFmtId="166" fontId="0" fillId="0" borderId="0" xfId="0" applyNumberFormat="1"/>
    <xf numFmtId="1" fontId="4" fillId="7" borderId="5" xfId="0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/>
    </xf>
    <xf numFmtId="1" fontId="6" fillId="8" borderId="6" xfId="0" applyNumberFormat="1" applyFont="1" applyFill="1" applyBorder="1" applyAlignment="1">
      <alignment horizontal="right" wrapText="1"/>
    </xf>
    <xf numFmtId="49" fontId="6" fillId="8" borderId="6" xfId="0" applyNumberFormat="1" applyFont="1" applyFill="1" applyBorder="1" applyAlignment="1">
      <alignment horizontal="right" wrapText="1"/>
    </xf>
    <xf numFmtId="49" fontId="7" fillId="7" borderId="0" xfId="0" applyNumberFormat="1" applyFont="1" applyFill="1" applyAlignment="1">
      <alignment horizontal="left"/>
    </xf>
    <xf numFmtId="167" fontId="5" fillId="9" borderId="0" xfId="0" applyNumberFormat="1" applyFont="1" applyFill="1" applyAlignment="1">
      <alignment horizontal="right"/>
    </xf>
    <xf numFmtId="167" fontId="8" fillId="7" borderId="0" xfId="0" applyNumberFormat="1" applyFont="1" applyFill="1" applyAlignment="1">
      <alignment horizontal="right"/>
    </xf>
    <xf numFmtId="167" fontId="5" fillId="7" borderId="0" xfId="0" applyNumberFormat="1" applyFont="1" applyFill="1" applyAlignment="1">
      <alignment horizontal="right"/>
    </xf>
    <xf numFmtId="168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7" fontId="8" fillId="7" borderId="0" xfId="0" applyNumberFormat="1" applyFont="1" applyFill="1" applyAlignment="1">
      <alignment horizontal="left"/>
    </xf>
  </cellXfs>
  <cellStyles count="4">
    <cellStyle name="20% - Accent1" xfId="2" builtinId="30"/>
    <cellStyle name="40% - Accent1" xfId="3" builtinId="31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L30"/>
  <sheetViews>
    <sheetView tabSelected="1" topLeftCell="C1" workbookViewId="0">
      <selection activeCell="U29" sqref="U29"/>
    </sheetView>
  </sheetViews>
  <sheetFormatPr defaultRowHeight="15"/>
  <cols>
    <col min="2" max="2" width="31.5703125" bestFit="1" customWidth="1"/>
    <col min="3" max="38" width="9.5703125" bestFit="1" customWidth="1"/>
  </cols>
  <sheetData>
    <row r="4" spans="2:38">
      <c r="C4" s="28" t="s">
        <v>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 t="s">
        <v>1</v>
      </c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1" t="s">
        <v>2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2:38">
      <c r="B5" s="3" t="s">
        <v>3</v>
      </c>
      <c r="C5" s="4">
        <v>42461</v>
      </c>
      <c r="D5" s="4">
        <v>42491</v>
      </c>
      <c r="E5" s="4">
        <v>42522</v>
      </c>
      <c r="F5" s="4">
        <v>42552</v>
      </c>
      <c r="G5" s="4">
        <v>42583</v>
      </c>
      <c r="H5" s="4">
        <v>42614</v>
      </c>
      <c r="I5" s="4">
        <v>42644</v>
      </c>
      <c r="J5" s="4">
        <v>42675</v>
      </c>
      <c r="K5" s="4">
        <v>42705</v>
      </c>
      <c r="L5" s="4">
        <v>42736</v>
      </c>
      <c r="M5" s="4">
        <v>42767</v>
      </c>
      <c r="N5" s="4">
        <v>42795</v>
      </c>
      <c r="O5" s="4">
        <v>42826</v>
      </c>
      <c r="P5" s="4">
        <v>42856</v>
      </c>
      <c r="Q5" s="4">
        <v>42887</v>
      </c>
      <c r="R5" s="4">
        <v>42917</v>
      </c>
      <c r="S5" s="4">
        <v>42948</v>
      </c>
      <c r="T5" s="4">
        <v>42979</v>
      </c>
      <c r="U5" s="4">
        <v>43009</v>
      </c>
      <c r="V5" s="4">
        <v>43040</v>
      </c>
      <c r="W5" s="4">
        <v>43070</v>
      </c>
      <c r="X5" s="4">
        <v>43101</v>
      </c>
      <c r="Y5" s="4">
        <v>43132</v>
      </c>
      <c r="Z5" s="4">
        <v>43160</v>
      </c>
      <c r="AA5" s="4">
        <v>43191</v>
      </c>
      <c r="AB5" s="4">
        <v>43221</v>
      </c>
      <c r="AC5" s="4">
        <v>43252</v>
      </c>
      <c r="AD5" s="4">
        <v>43282</v>
      </c>
      <c r="AE5" s="4">
        <v>43313</v>
      </c>
      <c r="AF5" s="4">
        <v>43344</v>
      </c>
      <c r="AG5" s="4">
        <v>43374</v>
      </c>
      <c r="AH5" s="4">
        <v>43405</v>
      </c>
      <c r="AI5" s="4">
        <v>43435</v>
      </c>
      <c r="AJ5" s="4">
        <v>43466</v>
      </c>
      <c r="AK5" s="4">
        <v>43497</v>
      </c>
      <c r="AL5" s="4">
        <v>43525</v>
      </c>
    </row>
    <row r="6" spans="2:38">
      <c r="B6" s="5" t="s">
        <v>4</v>
      </c>
      <c r="C6" s="6">
        <v>3543.4775986982972</v>
      </c>
      <c r="D6" s="6">
        <v>3538.5033690138293</v>
      </c>
      <c r="E6" s="6">
        <v>3009.1333945576525</v>
      </c>
      <c r="F6" s="6">
        <v>3397.4128504049213</v>
      </c>
      <c r="G6" s="6">
        <v>2926.012663992823</v>
      </c>
      <c r="H6" s="6">
        <v>3381.3905696253005</v>
      </c>
      <c r="I6" s="6">
        <v>2750.4603945203403</v>
      </c>
      <c r="J6" s="6">
        <v>2795.613442912907</v>
      </c>
      <c r="K6" s="6">
        <v>3239.2307097858634</v>
      </c>
      <c r="L6" s="6">
        <v>2955.2410791024845</v>
      </c>
      <c r="M6" s="6">
        <v>3760.458151881599</v>
      </c>
      <c r="N6" s="6">
        <v>3173.7576954497767</v>
      </c>
      <c r="O6" s="6">
        <v>5194.7015494200732</v>
      </c>
      <c r="P6" s="6">
        <v>4432.3600948582052</v>
      </c>
      <c r="Q6" s="6">
        <v>4267.3690181992206</v>
      </c>
      <c r="R6" s="6">
        <v>3348.664498418535</v>
      </c>
      <c r="S6" s="6">
        <v>6397.3654493884505</v>
      </c>
      <c r="T6" s="6">
        <v>5142.6707887846187</v>
      </c>
      <c r="U6" s="6">
        <v>6451.6085418680777</v>
      </c>
      <c r="V6" s="6">
        <v>5486.0248565047386</v>
      </c>
      <c r="W6" s="6">
        <v>5790.2094054898907</v>
      </c>
      <c r="X6" s="6">
        <v>5212.8531340876216</v>
      </c>
      <c r="Y6" s="6">
        <v>7025.2555875970229</v>
      </c>
      <c r="Z6" s="6">
        <v>5625.7803995912</v>
      </c>
      <c r="AA6" s="6">
        <v>9507.7678125000002</v>
      </c>
      <c r="AB6" s="6">
        <v>7024.5050624999994</v>
      </c>
      <c r="AC6" s="6">
        <v>7464.4531875000002</v>
      </c>
      <c r="AD6" s="6">
        <v>6424.8720624999996</v>
      </c>
      <c r="AE6" s="6">
        <v>11340.884999999998</v>
      </c>
      <c r="AF6" s="6">
        <v>7712.1276874999994</v>
      </c>
      <c r="AG6" s="6">
        <v>10764.064124999997</v>
      </c>
      <c r="AH6" s="6">
        <v>11184.458999999999</v>
      </c>
      <c r="AI6" s="6">
        <v>9090.6318124999998</v>
      </c>
      <c r="AJ6" s="6">
        <v>8707.7139999999999</v>
      </c>
      <c r="AK6" s="6">
        <v>7868.5536875000007</v>
      </c>
      <c r="AL6" s="6">
        <v>9550.1331875000014</v>
      </c>
    </row>
    <row r="7" spans="2:38">
      <c r="B7" s="7" t="s">
        <v>5</v>
      </c>
      <c r="C7" s="8">
        <v>20292.558175505568</v>
      </c>
      <c r="D7" s="8">
        <v>18254.030323078106</v>
      </c>
      <c r="E7" s="8">
        <v>15669.658746597972</v>
      </c>
      <c r="F7" s="8">
        <v>19694.504305905393</v>
      </c>
      <c r="G7" s="8">
        <v>18555.524079317081</v>
      </c>
      <c r="H7" s="8">
        <v>21925.286799063335</v>
      </c>
      <c r="I7" s="8">
        <v>23048.853238669017</v>
      </c>
      <c r="J7" s="8">
        <v>24729.080899652043</v>
      </c>
      <c r="K7" s="8">
        <v>26007.751992390284</v>
      </c>
      <c r="L7" s="8">
        <v>22045.398749661501</v>
      </c>
      <c r="M7" s="8">
        <v>29207.268521988208</v>
      </c>
      <c r="N7" s="8">
        <v>34994.601773842587</v>
      </c>
      <c r="O7" s="8">
        <v>36866.0234375</v>
      </c>
      <c r="P7" s="8">
        <v>30626.90725</v>
      </c>
      <c r="Q7" s="8">
        <v>34159.527749999994</v>
      </c>
      <c r="R7" s="8">
        <v>33587.59518750001</v>
      </c>
      <c r="S7" s="8">
        <v>37612.305812500003</v>
      </c>
      <c r="T7" s="8">
        <v>35371.829250000003</v>
      </c>
      <c r="U7" s="8">
        <v>35559.214562500005</v>
      </c>
      <c r="V7" s="8">
        <v>41022.718499999995</v>
      </c>
      <c r="W7" s="8">
        <v>36344.603437499994</v>
      </c>
      <c r="X7" s="8">
        <v>39139.08875000001</v>
      </c>
      <c r="Y7" s="8">
        <v>41689.158437499995</v>
      </c>
      <c r="Z7" s="8">
        <v>44048.583937499992</v>
      </c>
      <c r="AA7" s="8">
        <v>47010.901312500006</v>
      </c>
      <c r="AB7" s="8">
        <v>39968.472437500001</v>
      </c>
      <c r="AC7" s="8">
        <v>40336.725312499999</v>
      </c>
      <c r="AD7" s="8">
        <v>39758.274999999994</v>
      </c>
      <c r="AE7" s="8">
        <v>37363.001875000002</v>
      </c>
      <c r="AF7" s="8">
        <v>33590.854062499995</v>
      </c>
      <c r="AG7" s="8">
        <v>33108.540562499991</v>
      </c>
      <c r="AH7" s="8">
        <v>34975.875937500001</v>
      </c>
      <c r="AI7" s="8">
        <v>34845.520937499998</v>
      </c>
      <c r="AJ7" s="8">
        <v>30133.187687500002</v>
      </c>
      <c r="AK7" s="8">
        <v>30641.572187499994</v>
      </c>
      <c r="AL7" s="8">
        <v>32926.043562499995</v>
      </c>
    </row>
    <row r="8" spans="2:38">
      <c r="B8" s="5" t="s">
        <v>6</v>
      </c>
      <c r="C8" s="6">
        <v>0</v>
      </c>
      <c r="D8" s="6">
        <v>0</v>
      </c>
      <c r="E8" s="6">
        <v>16.489900233823299</v>
      </c>
      <c r="F8" s="6">
        <v>5.5148085580179167</v>
      </c>
      <c r="G8" s="6">
        <v>36.383595046161695</v>
      </c>
      <c r="H8" s="6">
        <v>90.389108820737619</v>
      </c>
      <c r="I8" s="6">
        <v>254.55008294217387</v>
      </c>
      <c r="J8" s="6">
        <v>44.406222077746612</v>
      </c>
      <c r="K8" s="6">
        <v>42.76377510719194</v>
      </c>
      <c r="L8" s="6">
        <v>64.200012212501477</v>
      </c>
      <c r="M8" s="6">
        <v>10.516022646768359</v>
      </c>
      <c r="N8" s="6">
        <v>17.454824637385403</v>
      </c>
      <c r="O8" s="6">
        <v>37.477062500000002</v>
      </c>
      <c r="P8" s="6">
        <v>940.18543749999992</v>
      </c>
      <c r="Q8" s="6">
        <v>817.97762499999988</v>
      </c>
      <c r="R8" s="6">
        <v>808.20100000000002</v>
      </c>
      <c r="S8" s="6">
        <v>800.05381250000005</v>
      </c>
      <c r="T8" s="6">
        <v>1064.0226874999998</v>
      </c>
      <c r="U8" s="6">
        <v>760.94731249999995</v>
      </c>
      <c r="V8" s="6">
        <v>809.83043750000013</v>
      </c>
      <c r="W8" s="6">
        <v>584.96806249999997</v>
      </c>
      <c r="X8" s="6">
        <v>1124.3118750000001</v>
      </c>
      <c r="Y8" s="6">
        <v>1050.9871874999999</v>
      </c>
      <c r="Z8" s="6">
        <v>1241.6313749999999</v>
      </c>
      <c r="AA8" s="6">
        <v>1083.5759375</v>
      </c>
      <c r="AB8" s="6">
        <v>972.77418750000004</v>
      </c>
      <c r="AC8" s="6">
        <v>1241.6313749999999</v>
      </c>
      <c r="AD8" s="6">
        <v>1300.291125</v>
      </c>
      <c r="AE8" s="6">
        <v>1138.9768125000001</v>
      </c>
      <c r="AF8" s="6">
        <v>863.60187499999984</v>
      </c>
      <c r="AG8" s="6">
        <v>514.90224999999998</v>
      </c>
      <c r="AH8" s="6">
        <v>441.57756250000006</v>
      </c>
      <c r="AI8" s="6">
        <v>475.79575</v>
      </c>
      <c r="AJ8" s="6">
        <v>433.43037499999991</v>
      </c>
      <c r="AK8" s="6">
        <v>353.58793749999995</v>
      </c>
      <c r="AL8" s="6">
        <v>1047.7283125000001</v>
      </c>
    </row>
    <row r="9" spans="2:38">
      <c r="B9" s="9" t="s">
        <v>7</v>
      </c>
      <c r="C9" s="8">
        <v>13880.391329609232</v>
      </c>
      <c r="D9" s="8">
        <v>13195.348887337545</v>
      </c>
      <c r="E9" s="8">
        <v>15478.929429136491</v>
      </c>
      <c r="F9" s="8">
        <v>14327.659924614349</v>
      </c>
      <c r="G9" s="8">
        <v>16325.962473959507</v>
      </c>
      <c r="H9" s="8">
        <v>17794.095668096925</v>
      </c>
      <c r="I9" s="8">
        <v>18010.478520091685</v>
      </c>
      <c r="J9" s="8">
        <v>17929.600167278837</v>
      </c>
      <c r="K9" s="8">
        <v>18378.490661239433</v>
      </c>
      <c r="L9" s="8">
        <v>18222.899222247746</v>
      </c>
      <c r="M9" s="8">
        <v>21041.791006737163</v>
      </c>
      <c r="N9" s="8">
        <v>23199.601006341076</v>
      </c>
      <c r="O9" s="8">
        <v>26571.237312499998</v>
      </c>
      <c r="P9" s="8">
        <v>25924.350624999999</v>
      </c>
      <c r="Q9" s="8">
        <v>29023.54075</v>
      </c>
      <c r="R9" s="8">
        <v>29768.193687499999</v>
      </c>
      <c r="S9" s="8">
        <v>32517.054749999999</v>
      </c>
      <c r="T9" s="8">
        <v>33375.768312500004</v>
      </c>
      <c r="U9" s="8">
        <v>32155.319625000004</v>
      </c>
      <c r="V9" s="8">
        <v>36804.104812499994</v>
      </c>
      <c r="W9" s="8">
        <v>32860.866062500005</v>
      </c>
      <c r="X9" s="8">
        <v>37511.280687500002</v>
      </c>
      <c r="Y9" s="8">
        <v>37978.929249999994</v>
      </c>
      <c r="Z9" s="8">
        <v>36957.271937500002</v>
      </c>
      <c r="AA9" s="8">
        <v>40167.263812500008</v>
      </c>
      <c r="AB9" s="8">
        <v>35705.863937499998</v>
      </c>
      <c r="AC9" s="8">
        <v>35971.462250000004</v>
      </c>
      <c r="AD9" s="8">
        <v>31971.193187500001</v>
      </c>
      <c r="AE9" s="8">
        <v>30372.714999999997</v>
      </c>
      <c r="AF9" s="8">
        <v>29800.782437499998</v>
      </c>
      <c r="AG9" s="8">
        <v>27980.700749999993</v>
      </c>
      <c r="AH9" s="8">
        <v>27504.904999999995</v>
      </c>
      <c r="AI9" s="8">
        <v>22834.937124999997</v>
      </c>
      <c r="AJ9" s="8">
        <v>25637.569625</v>
      </c>
      <c r="AK9" s="8">
        <v>29960.467312500004</v>
      </c>
      <c r="AL9" s="8">
        <v>28712.318187500001</v>
      </c>
    </row>
    <row r="10" spans="2:38">
      <c r="B10" s="10" t="s">
        <v>8</v>
      </c>
      <c r="C10" s="6">
        <v>3499.654821403974</v>
      </c>
      <c r="D10" s="6">
        <v>3325.5148582670195</v>
      </c>
      <c r="E10" s="6">
        <v>2710.3925722985446</v>
      </c>
      <c r="F10" s="6">
        <v>2150.5804665391488</v>
      </c>
      <c r="G10" s="6">
        <v>3079.6014045122006</v>
      </c>
      <c r="H10" s="6">
        <v>2127.1924657630939</v>
      </c>
      <c r="I10" s="6">
        <v>2291.3038955508182</v>
      </c>
      <c r="J10" s="6">
        <v>1817.6418936176135</v>
      </c>
      <c r="K10" s="6">
        <v>1766.1684412900438</v>
      </c>
      <c r="L10" s="6">
        <v>1251.8912763048615</v>
      </c>
      <c r="M10" s="6">
        <v>511.12171039057904</v>
      </c>
      <c r="N10" s="6">
        <v>1192.0178355131982</v>
      </c>
      <c r="O10" s="6">
        <v>4480.9531249999991</v>
      </c>
      <c r="P10" s="6">
        <v>2059.6089999999999</v>
      </c>
      <c r="Q10" s="6">
        <v>2421.3441250000005</v>
      </c>
      <c r="R10" s="6">
        <v>3374.5650624999998</v>
      </c>
      <c r="S10" s="6">
        <v>798.42437500000005</v>
      </c>
      <c r="T10" s="6">
        <v>2137.8219999999997</v>
      </c>
      <c r="U10" s="6">
        <v>1873.8531249999999</v>
      </c>
      <c r="V10" s="6">
        <v>2634.8004375</v>
      </c>
      <c r="W10" s="6">
        <v>803.31268749999981</v>
      </c>
      <c r="X10" s="6">
        <v>1723.9448749999999</v>
      </c>
      <c r="Y10" s="6">
        <v>1712.5388124999999</v>
      </c>
      <c r="Z10" s="6">
        <v>1345.9153749999998</v>
      </c>
      <c r="AA10" s="6">
        <v>1142.2356875</v>
      </c>
      <c r="AB10" s="6">
        <v>769.09449999999993</v>
      </c>
      <c r="AC10" s="6">
        <v>1158.5300625</v>
      </c>
      <c r="AD10" s="6">
        <v>1041.2105625000002</v>
      </c>
      <c r="AE10" s="6">
        <v>1181.3421874999999</v>
      </c>
      <c r="AF10" s="6">
        <v>1463.2348750000001</v>
      </c>
      <c r="AG10" s="6">
        <v>2494.6688124999996</v>
      </c>
      <c r="AH10" s="6">
        <v>2431.12075</v>
      </c>
      <c r="AI10" s="6">
        <v>2585.9173124999998</v>
      </c>
      <c r="AJ10" s="6">
        <v>2683.6835624999999</v>
      </c>
      <c r="AK10" s="6">
        <v>2548.4402499999997</v>
      </c>
      <c r="AL10" s="6">
        <v>2548.4402500000001</v>
      </c>
    </row>
    <row r="11" spans="2:38">
      <c r="B11" s="11" t="s">
        <v>9</v>
      </c>
      <c r="C11" s="12">
        <v>41216.08192521707</v>
      </c>
      <c r="D11" s="12">
        <v>38313.397437696505</v>
      </c>
      <c r="E11" s="12">
        <v>36884.604042824481</v>
      </c>
      <c r="F11" s="12">
        <v>39575.672356021831</v>
      </c>
      <c r="G11" s="12">
        <v>40923.484216827776</v>
      </c>
      <c r="H11" s="12">
        <v>45318.354611369396</v>
      </c>
      <c r="I11" s="12">
        <v>46355.646131774032</v>
      </c>
      <c r="J11" s="12">
        <v>47316.342625539146</v>
      </c>
      <c r="K11" s="12">
        <v>49434.405579812817</v>
      </c>
      <c r="L11" s="12">
        <v>44539.630339529096</v>
      </c>
      <c r="M11" s="12">
        <v>54531.155413644323</v>
      </c>
      <c r="N11" s="12">
        <v>62577.433135784035</v>
      </c>
      <c r="O11" s="12">
        <v>73150.392486920071</v>
      </c>
      <c r="P11" s="12">
        <v>63983.412407358206</v>
      </c>
      <c r="Q11" s="12">
        <v>70689.75926819921</v>
      </c>
      <c r="R11" s="12">
        <v>70887.219435918538</v>
      </c>
      <c r="S11" s="12">
        <v>78125.204199388463</v>
      </c>
      <c r="T11" s="12">
        <v>77092.113038784621</v>
      </c>
      <c r="U11" s="12">
        <v>76800.943166868077</v>
      </c>
      <c r="V11" s="12">
        <v>86757.479044004722</v>
      </c>
      <c r="W11" s="12">
        <v>76383.959655489889</v>
      </c>
      <c r="X11" s="12">
        <v>84711.479321587627</v>
      </c>
      <c r="Y11" s="12">
        <v>89456.869275097008</v>
      </c>
      <c r="Z11" s="12">
        <v>89219.183024591184</v>
      </c>
      <c r="AA11" s="13">
        <v>98911.744562500011</v>
      </c>
      <c r="AB11" s="13">
        <v>84440.710124999998</v>
      </c>
      <c r="AC11" s="13">
        <v>86172.802187499998</v>
      </c>
      <c r="AD11" s="13">
        <v>80495.841937499994</v>
      </c>
      <c r="AE11" s="13">
        <v>81396.920874999996</v>
      </c>
      <c r="AF11" s="13">
        <v>73430.600937499999</v>
      </c>
      <c r="AG11" s="13">
        <v>74862.876499999984</v>
      </c>
      <c r="AH11" s="13">
        <v>76537.938249999992</v>
      </c>
      <c r="AI11" s="13">
        <v>69832.80293749999</v>
      </c>
      <c r="AJ11" s="13">
        <v>67595.585250000004</v>
      </c>
      <c r="AK11" s="13">
        <v>71372.621374999988</v>
      </c>
      <c r="AL11" s="13">
        <v>74784.66350000001</v>
      </c>
    </row>
    <row r="15" spans="2:38">
      <c r="B15" t="s">
        <v>10</v>
      </c>
      <c r="C15" s="28" t="s">
        <v>11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 t="s">
        <v>1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1" t="s">
        <v>2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2:38">
      <c r="B16" s="3" t="s">
        <v>12</v>
      </c>
      <c r="C16" s="4">
        <v>42461</v>
      </c>
      <c r="D16" s="4">
        <v>42491</v>
      </c>
      <c r="E16" s="4">
        <v>42522</v>
      </c>
      <c r="F16" s="4">
        <v>42552</v>
      </c>
      <c r="G16" s="4">
        <v>42583</v>
      </c>
      <c r="H16" s="4">
        <v>42614</v>
      </c>
      <c r="I16" s="4">
        <v>42644</v>
      </c>
      <c r="J16" s="4">
        <v>42675</v>
      </c>
      <c r="K16" s="4">
        <v>42705</v>
      </c>
      <c r="L16" s="4">
        <v>42736</v>
      </c>
      <c r="M16" s="4">
        <v>42767</v>
      </c>
      <c r="N16" s="4">
        <v>42795</v>
      </c>
      <c r="O16" s="4">
        <v>42826</v>
      </c>
      <c r="P16" s="4">
        <v>42856</v>
      </c>
      <c r="Q16" s="4">
        <v>42887</v>
      </c>
      <c r="R16" s="4">
        <v>42917</v>
      </c>
      <c r="S16" s="4">
        <v>42948</v>
      </c>
      <c r="T16" s="4">
        <v>42979</v>
      </c>
      <c r="U16" s="4">
        <v>43009</v>
      </c>
      <c r="V16" s="4">
        <v>43040</v>
      </c>
      <c r="W16" s="4">
        <v>43070</v>
      </c>
      <c r="X16" s="4">
        <v>43101</v>
      </c>
      <c r="Y16" s="4">
        <v>43132</v>
      </c>
      <c r="Z16" s="4">
        <v>43160</v>
      </c>
      <c r="AA16" s="4">
        <v>43191</v>
      </c>
      <c r="AB16" s="4">
        <v>43221</v>
      </c>
      <c r="AC16" s="4">
        <v>43252</v>
      </c>
      <c r="AD16" s="4">
        <v>43282</v>
      </c>
      <c r="AE16" s="4">
        <v>43313</v>
      </c>
      <c r="AF16" s="4">
        <v>43344</v>
      </c>
      <c r="AG16" s="4">
        <v>43374</v>
      </c>
      <c r="AH16" s="4">
        <v>43405</v>
      </c>
      <c r="AI16" s="4">
        <v>43435</v>
      </c>
      <c r="AJ16" s="4">
        <v>43466</v>
      </c>
      <c r="AK16" s="4">
        <v>43497</v>
      </c>
      <c r="AL16" s="4">
        <v>43525</v>
      </c>
    </row>
    <row r="17" spans="2:38">
      <c r="B17" s="5" t="s">
        <v>4</v>
      </c>
      <c r="C17" s="14">
        <v>385.38347999999996</v>
      </c>
      <c r="D17" s="14">
        <v>384.84249</v>
      </c>
      <c r="E17" s="14">
        <v>327.26898</v>
      </c>
      <c r="F17" s="14">
        <v>369.49768999999998</v>
      </c>
      <c r="G17" s="14">
        <v>318.22889000000004</v>
      </c>
      <c r="H17" s="14">
        <v>367.75513000000007</v>
      </c>
      <c r="I17" s="14">
        <v>299.13607999999994</v>
      </c>
      <c r="J17" s="14">
        <v>304.04685999999998</v>
      </c>
      <c r="K17" s="14">
        <v>352.29403000000002</v>
      </c>
      <c r="L17" s="14">
        <v>321.40772999999996</v>
      </c>
      <c r="M17" s="14">
        <v>408.98196999999999</v>
      </c>
      <c r="N17" s="14">
        <v>345.17327999999998</v>
      </c>
      <c r="O17" s="14">
        <v>564.96820000000002</v>
      </c>
      <c r="P17" s="14">
        <v>482.05705</v>
      </c>
      <c r="Q17" s="14">
        <v>464.1128599999999</v>
      </c>
      <c r="R17" s="14">
        <v>364.19589000000002</v>
      </c>
      <c r="S17" s="14">
        <v>695.76817999999992</v>
      </c>
      <c r="T17" s="14">
        <v>559.30940999999984</v>
      </c>
      <c r="U17" s="14">
        <v>701.66757999999993</v>
      </c>
      <c r="V17" s="14">
        <v>596.65210000000002</v>
      </c>
      <c r="W17" s="14">
        <v>629.73477000000003</v>
      </c>
      <c r="X17" s="14">
        <v>566.94234000000006</v>
      </c>
      <c r="Y17" s="14">
        <v>764.05659999999989</v>
      </c>
      <c r="Z17" s="14">
        <v>611.85170999999991</v>
      </c>
      <c r="AA17" s="14">
        <v>600.64537000000007</v>
      </c>
      <c r="AB17" s="14">
        <v>457.46142999999995</v>
      </c>
      <c r="AC17" s="14">
        <v>1340.56457</v>
      </c>
      <c r="AD17" s="14">
        <v>384.22957999999994</v>
      </c>
      <c r="AE17" s="14">
        <v>758.97047999999984</v>
      </c>
      <c r="AF17" s="14">
        <v>490.30839000000003</v>
      </c>
      <c r="AG17" s="14">
        <v>672.98255000000006</v>
      </c>
      <c r="AH17" s="14">
        <v>698.42598999999996</v>
      </c>
      <c r="AI17" s="14">
        <v>638.92756000000008</v>
      </c>
      <c r="AJ17" s="14">
        <v>576.2958900000001</v>
      </c>
      <c r="AK17" s="14">
        <v>505.79369999999989</v>
      </c>
      <c r="AL17" s="14">
        <v>632.13368000000003</v>
      </c>
    </row>
    <row r="18" spans="2:38">
      <c r="B18" s="7" t="s">
        <v>5</v>
      </c>
      <c r="C18" s="15">
        <v>685.73575000000005</v>
      </c>
      <c r="D18" s="15">
        <v>616.84884999999997</v>
      </c>
      <c r="E18" s="15">
        <v>529.51653999999996</v>
      </c>
      <c r="F18" s="15">
        <v>665.52602999999999</v>
      </c>
      <c r="G18" s="15">
        <v>627.03707000000009</v>
      </c>
      <c r="H18" s="15">
        <v>740.90968999999996</v>
      </c>
      <c r="I18" s="15">
        <v>778.87778000000003</v>
      </c>
      <c r="J18" s="15">
        <v>835.65683000000013</v>
      </c>
      <c r="K18" s="15">
        <v>878.86628999999994</v>
      </c>
      <c r="L18" s="15">
        <v>744.96857</v>
      </c>
      <c r="M18" s="15">
        <v>986.98586999999998</v>
      </c>
      <c r="N18" s="15">
        <v>1182.5541799999999</v>
      </c>
      <c r="O18" s="15">
        <v>1465.7504800000002</v>
      </c>
      <c r="P18" s="15">
        <v>1030.20785</v>
      </c>
      <c r="Q18" s="15">
        <v>1245.7844399999999</v>
      </c>
      <c r="R18" s="15">
        <v>1173.7139100000002</v>
      </c>
      <c r="S18" s="15">
        <v>1207.7544899999998</v>
      </c>
      <c r="T18" s="15">
        <v>1105.8996099999999</v>
      </c>
      <c r="U18" s="15">
        <v>1222.9984599999998</v>
      </c>
      <c r="V18" s="15">
        <v>1343.8530200000002</v>
      </c>
      <c r="W18" s="15">
        <v>1182.5939100000001</v>
      </c>
      <c r="X18" s="15">
        <v>1271.9597799999997</v>
      </c>
      <c r="Y18" s="15">
        <v>1383.85106</v>
      </c>
      <c r="Z18" s="15">
        <v>1438.0077100000001</v>
      </c>
      <c r="AA18" s="15">
        <v>1642.7144299999998</v>
      </c>
      <c r="AB18" s="15">
        <v>773.58061000000009</v>
      </c>
      <c r="AC18" s="15">
        <v>982.42817999999988</v>
      </c>
      <c r="AD18" s="15">
        <v>1075.4217800000001</v>
      </c>
      <c r="AE18" s="15">
        <v>908.7984899999999</v>
      </c>
      <c r="AF18" s="15">
        <v>859.24829</v>
      </c>
      <c r="AG18" s="15">
        <v>907.94281000000012</v>
      </c>
      <c r="AH18" s="15">
        <v>825.29377999999986</v>
      </c>
      <c r="AI18" s="15">
        <v>815.21971999999994</v>
      </c>
      <c r="AJ18" s="15">
        <v>851.52138000000002</v>
      </c>
      <c r="AK18" s="15">
        <v>811.58685000000003</v>
      </c>
      <c r="AL18" s="15">
        <v>959.06494000000009</v>
      </c>
    </row>
    <row r="19" spans="2:38">
      <c r="B19" s="5" t="s">
        <v>6</v>
      </c>
      <c r="C19" s="14">
        <v>0</v>
      </c>
      <c r="D19" s="14">
        <v>0</v>
      </c>
      <c r="E19" s="14">
        <v>0.46876000000000001</v>
      </c>
      <c r="F19" s="14">
        <v>0.15677000000000002</v>
      </c>
      <c r="G19" s="14">
        <v>1.0342799999999999</v>
      </c>
      <c r="H19" s="14">
        <v>2.5695000000000001</v>
      </c>
      <c r="I19" s="14">
        <v>7.2361199999999997</v>
      </c>
      <c r="J19" s="14">
        <v>1.26234</v>
      </c>
      <c r="K19" s="14">
        <v>1.2156500000000001</v>
      </c>
      <c r="L19" s="14">
        <v>1.8250200000000001</v>
      </c>
      <c r="M19" s="14">
        <v>0.29893999999999998</v>
      </c>
      <c r="N19" s="14">
        <v>0.49619000000000002</v>
      </c>
      <c r="O19" s="14">
        <v>1.2543900000000001</v>
      </c>
      <c r="P19" s="14">
        <v>25.19295</v>
      </c>
      <c r="Q19" s="14">
        <v>30.606939999999998</v>
      </c>
      <c r="R19" s="14">
        <v>23.126170000000002</v>
      </c>
      <c r="S19" s="14">
        <v>24.12359</v>
      </c>
      <c r="T19" s="14">
        <v>30.012819999999998</v>
      </c>
      <c r="U19" s="14">
        <v>20.739090000000004</v>
      </c>
      <c r="V19" s="14">
        <v>21.97064</v>
      </c>
      <c r="W19" s="14">
        <v>16.597370000000002</v>
      </c>
      <c r="X19" s="14">
        <v>30.545490000000001</v>
      </c>
      <c r="Y19" s="14">
        <v>27.998249999999999</v>
      </c>
      <c r="Z19" s="14">
        <v>33.257240000000003</v>
      </c>
      <c r="AA19" s="14">
        <v>29.901859999999999</v>
      </c>
      <c r="AB19" s="14">
        <v>28.562519999999999</v>
      </c>
      <c r="AC19" s="14">
        <v>32.54083</v>
      </c>
      <c r="AD19" s="14">
        <v>38.494489999999999</v>
      </c>
      <c r="AE19" s="14">
        <v>36.180259999999997</v>
      </c>
      <c r="AF19" s="14">
        <v>23.208489999999998</v>
      </c>
      <c r="AG19" s="14">
        <v>14.82264</v>
      </c>
      <c r="AH19" s="14">
        <v>52.6173</v>
      </c>
      <c r="AI19" s="14">
        <v>15.297119999999998</v>
      </c>
      <c r="AJ19" s="14">
        <v>14.422890000000001</v>
      </c>
      <c r="AK19" s="14">
        <v>14.45783</v>
      </c>
      <c r="AL19" s="14">
        <v>25.032299999999999</v>
      </c>
    </row>
    <row r="20" spans="2:38">
      <c r="B20" s="9" t="s">
        <v>7</v>
      </c>
      <c r="C20" s="15">
        <v>216.60579000000001</v>
      </c>
      <c r="D20" s="15">
        <v>205.91559000000001</v>
      </c>
      <c r="E20" s="15">
        <v>241.55124000000001</v>
      </c>
      <c r="F20" s="15">
        <v>223.58548999999999</v>
      </c>
      <c r="G20" s="15">
        <v>254.76933000000002</v>
      </c>
      <c r="H20" s="15">
        <v>277.67978999999997</v>
      </c>
      <c r="I20" s="15">
        <v>281.05647999999997</v>
      </c>
      <c r="J20" s="15">
        <v>279.79436000000004</v>
      </c>
      <c r="K20" s="15">
        <v>286.79936999999995</v>
      </c>
      <c r="L20" s="15">
        <v>284.37133999999998</v>
      </c>
      <c r="M20" s="15">
        <v>328.36061000000001</v>
      </c>
      <c r="N20" s="15">
        <v>362.03359</v>
      </c>
      <c r="O20" s="15">
        <v>409.36671999999999</v>
      </c>
      <c r="P20" s="15">
        <v>400.96309999999994</v>
      </c>
      <c r="Q20" s="15">
        <v>445.6202100000001</v>
      </c>
      <c r="R20" s="15">
        <v>463.29223999999999</v>
      </c>
      <c r="S20" s="15">
        <v>482.61465000000004</v>
      </c>
      <c r="T20" s="15">
        <v>498.80293</v>
      </c>
      <c r="U20" s="15">
        <v>502.76897999999994</v>
      </c>
      <c r="V20" s="15">
        <v>542.31760000000008</v>
      </c>
      <c r="W20" s="15">
        <v>505.09393</v>
      </c>
      <c r="X20" s="15">
        <v>661.90789999999993</v>
      </c>
      <c r="Y20" s="15">
        <v>523.09248000000002</v>
      </c>
      <c r="Z20" s="15">
        <v>672.76841000000002</v>
      </c>
      <c r="AA20" s="15">
        <v>640.96430999999995</v>
      </c>
      <c r="AB20" s="15">
        <v>843.92220999999995</v>
      </c>
      <c r="AC20" s="15">
        <v>548.7435200000001</v>
      </c>
      <c r="AD20" s="15">
        <v>521.39820000000009</v>
      </c>
      <c r="AE20" s="15">
        <v>593.9750600000001</v>
      </c>
      <c r="AF20" s="15">
        <v>411.37191000000001</v>
      </c>
      <c r="AG20" s="15">
        <v>479.20580999999999</v>
      </c>
      <c r="AH20" s="15">
        <v>353.31987000000004</v>
      </c>
      <c r="AI20" s="15">
        <v>375.05983000000003</v>
      </c>
      <c r="AJ20" s="15">
        <v>583.70577000000014</v>
      </c>
      <c r="AK20" s="15">
        <v>499.54744000000005</v>
      </c>
      <c r="AL20" s="15">
        <v>568.81912</v>
      </c>
    </row>
    <row r="21" spans="2:38">
      <c r="B21" s="10" t="s">
        <v>8</v>
      </c>
      <c r="C21" s="14">
        <v>44.07488</v>
      </c>
      <c r="D21" s="14">
        <v>41.881749999999997</v>
      </c>
      <c r="E21" s="14">
        <v>34.134860000000003</v>
      </c>
      <c r="F21" s="14">
        <v>27.084549999999997</v>
      </c>
      <c r="G21" s="14">
        <v>38.784699999999994</v>
      </c>
      <c r="H21" s="14">
        <v>26.79</v>
      </c>
      <c r="I21" s="14">
        <v>28.856830000000002</v>
      </c>
      <c r="J21" s="14">
        <v>22.891500000000001</v>
      </c>
      <c r="K21" s="14">
        <v>22.243239999999997</v>
      </c>
      <c r="L21" s="14">
        <v>15.766400000000001</v>
      </c>
      <c r="M21" s="14">
        <v>6.4371000000000009</v>
      </c>
      <c r="N21" s="14">
        <v>15.012349999999998</v>
      </c>
      <c r="O21" s="14">
        <v>55.096709999999995</v>
      </c>
      <c r="P21" s="14">
        <v>27.129240000000003</v>
      </c>
      <c r="Q21" s="14">
        <v>27.245299999999997</v>
      </c>
      <c r="R21" s="14">
        <v>41.686440000000005</v>
      </c>
      <c r="S21" s="14">
        <v>19.301300000000001</v>
      </c>
      <c r="T21" s="14">
        <v>24.703560000000003</v>
      </c>
      <c r="U21" s="14">
        <v>23.661000000000001</v>
      </c>
      <c r="V21" s="14">
        <v>29.039950000000005</v>
      </c>
      <c r="W21" s="14">
        <v>14.424600000000003</v>
      </c>
      <c r="X21" s="14">
        <v>19.724969999999999</v>
      </c>
      <c r="Y21" s="14">
        <v>21.434339999999999</v>
      </c>
      <c r="Z21" s="14">
        <v>16.027280000000001</v>
      </c>
      <c r="AA21" s="14">
        <v>13.33789</v>
      </c>
      <c r="AB21" s="14">
        <v>29.404489999999999</v>
      </c>
      <c r="AC21" s="14">
        <v>1.7390200000000005</v>
      </c>
      <c r="AD21" s="14">
        <v>11.931970000000002</v>
      </c>
      <c r="AE21" s="14">
        <v>13.760069999999999</v>
      </c>
      <c r="AF21" s="14">
        <v>20.531009999999995</v>
      </c>
      <c r="AG21" s="14">
        <v>36.236040000000003</v>
      </c>
      <c r="AH21" s="14">
        <v>33.051120000000004</v>
      </c>
      <c r="AI21" s="14">
        <v>31.183500000000006</v>
      </c>
      <c r="AJ21" s="14">
        <v>36.49776</v>
      </c>
      <c r="AK21" s="14">
        <v>41.162549999999989</v>
      </c>
      <c r="AL21" s="14">
        <v>28.941299999999998</v>
      </c>
    </row>
    <row r="22" spans="2:38">
      <c r="B22" s="11" t="s">
        <v>9</v>
      </c>
      <c r="C22" s="16">
        <v>1331.7999</v>
      </c>
      <c r="D22" s="16">
        <v>1249.4886799999999</v>
      </c>
      <c r="E22" s="16">
        <v>1132.94038</v>
      </c>
      <c r="F22" s="16">
        <v>1285.8505299999999</v>
      </c>
      <c r="G22" s="16">
        <v>1239.85427</v>
      </c>
      <c r="H22" s="16">
        <v>1415.7041099999999</v>
      </c>
      <c r="I22" s="16">
        <v>1395.16329</v>
      </c>
      <c r="J22" s="16">
        <v>1443.6518900000001</v>
      </c>
      <c r="K22" s="16">
        <v>1541.41858</v>
      </c>
      <c r="L22" s="16">
        <v>1368.3390599999998</v>
      </c>
      <c r="M22" s="16">
        <v>1731.06449</v>
      </c>
      <c r="N22" s="16">
        <v>1905.2695899999999</v>
      </c>
      <c r="O22" s="16">
        <v>2496.4365000000003</v>
      </c>
      <c r="P22" s="16">
        <v>1965.5501900000002</v>
      </c>
      <c r="Q22" s="16">
        <v>2213.3697499999998</v>
      </c>
      <c r="R22" s="16">
        <v>2066.0146500000001</v>
      </c>
      <c r="S22" s="16">
        <v>2429.5622100000001</v>
      </c>
      <c r="T22" s="16">
        <v>2218.7283299999999</v>
      </c>
      <c r="U22" s="16">
        <v>2471.8351100000004</v>
      </c>
      <c r="V22" s="16">
        <v>2533.8333100000004</v>
      </c>
      <c r="W22" s="16">
        <v>2348.4445799999999</v>
      </c>
      <c r="X22" s="16">
        <v>2551.0804799999996</v>
      </c>
      <c r="Y22" s="16">
        <v>2720.4327299999995</v>
      </c>
      <c r="Z22" s="16">
        <v>2771.9123500000005</v>
      </c>
      <c r="AA22" s="16">
        <v>2927.5638599999993</v>
      </c>
      <c r="AB22" s="16">
        <v>2132.9312600000003</v>
      </c>
      <c r="AC22" s="16">
        <v>2906.0161199999998</v>
      </c>
      <c r="AD22" s="16">
        <v>2031.4760199999998</v>
      </c>
      <c r="AE22" s="16">
        <v>2311.6843600000002</v>
      </c>
      <c r="AF22" s="16">
        <v>1804.6680900000001</v>
      </c>
      <c r="AG22" s="16">
        <v>2111.1898500000002</v>
      </c>
      <c r="AH22" s="16">
        <v>1962.7080599999999</v>
      </c>
      <c r="AI22" s="16">
        <v>1875.6877300000001</v>
      </c>
      <c r="AJ22" s="16">
        <v>2062.4436900000005</v>
      </c>
      <c r="AK22" s="16">
        <v>1872.5483699999997</v>
      </c>
      <c r="AL22" s="16">
        <v>2213.99134</v>
      </c>
    </row>
    <row r="24" spans="2:38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27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spans="2:38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2:38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2:38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2:38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2:38">
      <c r="Y30" s="18"/>
      <c r="Z30" s="18"/>
    </row>
  </sheetData>
  <mergeCells count="4">
    <mergeCell ref="O4:Z4"/>
    <mergeCell ref="O15:Z15"/>
    <mergeCell ref="C4:N4"/>
    <mergeCell ref="C15:N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R38"/>
  <sheetViews>
    <sheetView workbookViewId="0">
      <selection activeCell="F29" sqref="F29:Q29"/>
    </sheetView>
  </sheetViews>
  <sheetFormatPr defaultRowHeight="15"/>
  <cols>
    <col min="3" max="3" width="26.7109375" bestFit="1" customWidth="1"/>
    <col min="4" max="4" width="27.85546875" bestFit="1" customWidth="1"/>
    <col min="5" max="5" width="16.7109375" bestFit="1" customWidth="1"/>
    <col min="6" max="17" width="10.28515625" bestFit="1" customWidth="1"/>
    <col min="18" max="18" width="11.28515625" bestFit="1" customWidth="1"/>
  </cols>
  <sheetData>
    <row r="3" spans="2:18" ht="18">
      <c r="B3" s="19">
        <v>2017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8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2:18">
      <c r="B5" s="20"/>
      <c r="C5" s="20"/>
      <c r="D5" s="20"/>
      <c r="E5" s="20"/>
      <c r="F5" s="21">
        <v>1</v>
      </c>
      <c r="G5" s="21">
        <v>2</v>
      </c>
      <c r="H5" s="21">
        <v>3</v>
      </c>
      <c r="I5" s="21">
        <v>4</v>
      </c>
      <c r="J5" s="21">
        <v>5</v>
      </c>
      <c r="K5" s="21">
        <v>6</v>
      </c>
      <c r="L5" s="21">
        <v>7</v>
      </c>
      <c r="M5" s="21">
        <v>8</v>
      </c>
      <c r="N5" s="21">
        <v>9</v>
      </c>
      <c r="O5" s="21">
        <v>10</v>
      </c>
      <c r="P5" s="21">
        <v>11</v>
      </c>
      <c r="Q5" s="21">
        <v>12</v>
      </c>
      <c r="R5" s="22" t="s">
        <v>13</v>
      </c>
    </row>
    <row r="6" spans="2:18">
      <c r="B6" s="20"/>
      <c r="C6" s="23" t="s">
        <v>14</v>
      </c>
      <c r="D6" s="23" t="s">
        <v>4</v>
      </c>
      <c r="E6" s="23" t="s">
        <v>15</v>
      </c>
      <c r="F6" s="26">
        <v>9527.98</v>
      </c>
      <c r="G6" s="26">
        <v>-303.35000000000002</v>
      </c>
      <c r="H6" s="26">
        <v>476.46</v>
      </c>
      <c r="I6" s="26">
        <v>1594.26</v>
      </c>
      <c r="J6" s="26">
        <v>10915.36</v>
      </c>
      <c r="K6" s="26">
        <v>6268.51</v>
      </c>
      <c r="L6" s="26">
        <v>1022.18</v>
      </c>
      <c r="M6" s="26">
        <v>2480.33</v>
      </c>
      <c r="N6" s="26">
        <v>6982.59</v>
      </c>
      <c r="O6" s="26">
        <v>1213.6300000000001</v>
      </c>
      <c r="P6" s="26">
        <v>2245.81</v>
      </c>
      <c r="Q6" s="26">
        <v>2583.6999999999998</v>
      </c>
      <c r="R6" s="25">
        <v>45007.46</v>
      </c>
    </row>
    <row r="7" spans="2:18">
      <c r="B7" s="20"/>
      <c r="C7" s="23" t="s">
        <v>16</v>
      </c>
      <c r="D7" s="23" t="s">
        <v>4</v>
      </c>
      <c r="E7" s="23" t="s">
        <v>15</v>
      </c>
      <c r="F7" s="24">
        <v>50812.95</v>
      </c>
      <c r="G7" s="24">
        <v>33414.86</v>
      </c>
      <c r="H7" s="24">
        <v>58019.54</v>
      </c>
      <c r="I7" s="24">
        <v>46914.15</v>
      </c>
      <c r="J7" s="24">
        <v>28860.71</v>
      </c>
      <c r="K7" s="24">
        <v>36445.81</v>
      </c>
      <c r="L7" s="24">
        <v>35510.29</v>
      </c>
      <c r="M7" s="24">
        <v>6885.14</v>
      </c>
      <c r="N7" s="24">
        <v>62263.19</v>
      </c>
      <c r="O7" s="24">
        <v>26348.89</v>
      </c>
      <c r="P7" s="24">
        <v>96764.91</v>
      </c>
      <c r="Q7" s="24">
        <v>68208.639999999999</v>
      </c>
      <c r="R7" s="25">
        <v>550449.07999999996</v>
      </c>
    </row>
    <row r="8" spans="2:18">
      <c r="B8" s="20"/>
      <c r="C8" s="23" t="s">
        <v>17</v>
      </c>
      <c r="D8" s="23" t="s">
        <v>4</v>
      </c>
      <c r="E8" s="23" t="s">
        <v>15</v>
      </c>
      <c r="F8" s="24">
        <v>164632.01999999999</v>
      </c>
      <c r="G8" s="24">
        <v>139527.75</v>
      </c>
      <c r="H8" s="24">
        <v>135259.84</v>
      </c>
      <c r="I8" s="24">
        <v>111781.34</v>
      </c>
      <c r="J8" s="24">
        <v>111944.63</v>
      </c>
      <c r="K8" s="24">
        <v>137134.93</v>
      </c>
      <c r="L8" s="24">
        <v>68913.2</v>
      </c>
      <c r="M8" s="24">
        <v>135884.37</v>
      </c>
      <c r="N8" s="24">
        <v>96615.75</v>
      </c>
      <c r="O8" s="24">
        <v>75721.59</v>
      </c>
      <c r="P8" s="24">
        <v>102159.35</v>
      </c>
      <c r="Q8" s="24">
        <v>111184.58</v>
      </c>
      <c r="R8" s="25">
        <v>1390759.35</v>
      </c>
    </row>
    <row r="9" spans="2:18">
      <c r="B9" s="20"/>
      <c r="C9" s="23" t="s">
        <v>18</v>
      </c>
      <c r="D9" s="23" t="s">
        <v>4</v>
      </c>
      <c r="E9" s="23" t="s">
        <v>15</v>
      </c>
      <c r="F9" s="26">
        <v>55789.1</v>
      </c>
      <c r="G9" s="26">
        <v>105779.92</v>
      </c>
      <c r="H9" s="26">
        <v>69120.58</v>
      </c>
      <c r="I9" s="26">
        <v>112973.45</v>
      </c>
      <c r="J9" s="26">
        <v>61205.45</v>
      </c>
      <c r="K9" s="26">
        <v>82906.460000000006</v>
      </c>
      <c r="L9" s="26">
        <v>132743.31</v>
      </c>
      <c r="M9" s="26">
        <v>63153.22</v>
      </c>
      <c r="N9" s="26">
        <v>83625.740000000005</v>
      </c>
      <c r="O9" s="26">
        <v>124104.07</v>
      </c>
      <c r="P9" s="26">
        <v>115457.57</v>
      </c>
      <c r="Q9" s="26">
        <v>98829.29</v>
      </c>
      <c r="R9" s="25">
        <v>1105688.1599999999</v>
      </c>
    </row>
    <row r="10" spans="2:18">
      <c r="B10" s="20"/>
      <c r="C10" s="23" t="s">
        <v>19</v>
      </c>
      <c r="D10" s="23" t="s">
        <v>4</v>
      </c>
      <c r="E10" s="23" t="s">
        <v>15</v>
      </c>
      <c r="F10" s="24">
        <v>104621.43</v>
      </c>
      <c r="G10" s="24">
        <v>105414.99</v>
      </c>
      <c r="H10" s="24">
        <v>63281.82</v>
      </c>
      <c r="I10" s="24">
        <v>96421.07</v>
      </c>
      <c r="J10" s="24">
        <v>102118.59</v>
      </c>
      <c r="K10" s="24">
        <v>104239.21</v>
      </c>
      <c r="L10" s="24">
        <v>60947.1</v>
      </c>
      <c r="M10" s="24">
        <v>91572.01</v>
      </c>
      <c r="N10" s="24">
        <v>101509.44</v>
      </c>
      <c r="O10" s="24">
        <v>91195.05</v>
      </c>
      <c r="P10" s="24">
        <v>90319.61</v>
      </c>
      <c r="Q10" s="24">
        <v>80472.240000000005</v>
      </c>
      <c r="R10" s="25">
        <v>1092112.56</v>
      </c>
    </row>
    <row r="11" spans="2:18">
      <c r="B11" s="20"/>
      <c r="C11" s="23" t="s">
        <v>20</v>
      </c>
      <c r="D11" s="23" t="s">
        <v>4</v>
      </c>
      <c r="E11" s="23" t="s">
        <v>15</v>
      </c>
      <c r="F11" s="26">
        <v>0</v>
      </c>
      <c r="G11" s="26">
        <v>1008.32</v>
      </c>
      <c r="H11" s="26">
        <v>1110.74</v>
      </c>
      <c r="I11" s="26">
        <v>-186.58</v>
      </c>
      <c r="J11" s="26">
        <v>3184.15</v>
      </c>
      <c r="K11" s="26">
        <v>760.21</v>
      </c>
      <c r="L11" s="26">
        <v>0</v>
      </c>
      <c r="M11" s="26">
        <v>4071.79</v>
      </c>
      <c r="N11" s="26">
        <v>1297.32</v>
      </c>
      <c r="O11" s="26">
        <v>2824.5</v>
      </c>
      <c r="P11" s="26">
        <v>2034.72</v>
      </c>
      <c r="Q11" s="26">
        <v>-16105.17</v>
      </c>
      <c r="R11" s="25">
        <v>1.8189894035458601E-12</v>
      </c>
    </row>
    <row r="12" spans="2:18">
      <c r="B12" s="20"/>
      <c r="C12" s="23"/>
      <c r="D12" s="23"/>
      <c r="E12" s="23"/>
      <c r="F12" s="25">
        <f>SUM(F6:F11)</f>
        <v>385383.48</v>
      </c>
      <c r="G12" s="25">
        <f t="shared" ref="G12:R12" si="0">SUM(G6:G11)</f>
        <v>384842.49</v>
      </c>
      <c r="H12" s="25">
        <f t="shared" si="0"/>
        <v>327268.98</v>
      </c>
      <c r="I12" s="25">
        <f t="shared" si="0"/>
        <v>369497.69</v>
      </c>
      <c r="J12" s="25">
        <f t="shared" si="0"/>
        <v>318228.89</v>
      </c>
      <c r="K12" s="25">
        <f t="shared" si="0"/>
        <v>367755.13000000006</v>
      </c>
      <c r="L12" s="25">
        <f t="shared" si="0"/>
        <v>299136.07999999996</v>
      </c>
      <c r="M12" s="25">
        <f t="shared" si="0"/>
        <v>304046.86</v>
      </c>
      <c r="N12" s="25">
        <f t="shared" si="0"/>
        <v>352294.03</v>
      </c>
      <c r="O12" s="25">
        <f t="shared" si="0"/>
        <v>321407.73</v>
      </c>
      <c r="P12" s="25">
        <f t="shared" si="0"/>
        <v>408981.97</v>
      </c>
      <c r="Q12" s="25">
        <f t="shared" si="0"/>
        <v>345173.27999999997</v>
      </c>
      <c r="R12" s="25">
        <f t="shared" si="0"/>
        <v>4184016.61</v>
      </c>
    </row>
    <row r="13" spans="2:18">
      <c r="B13" s="20"/>
      <c r="C13" s="23" t="s">
        <v>14</v>
      </c>
      <c r="D13" s="23" t="s">
        <v>5</v>
      </c>
      <c r="E13" s="23" t="s">
        <v>15</v>
      </c>
      <c r="F13" s="24">
        <v>9454.0400000000009</v>
      </c>
      <c r="G13" s="24">
        <v>16361.69</v>
      </c>
      <c r="H13" s="24">
        <v>29889.68</v>
      </c>
      <c r="I13" s="24">
        <v>23542.58</v>
      </c>
      <c r="J13" s="24">
        <v>24218.65</v>
      </c>
      <c r="K13" s="24">
        <v>30111.23</v>
      </c>
      <c r="L13" s="24">
        <v>31115.49</v>
      </c>
      <c r="M13" s="24">
        <v>36610.06</v>
      </c>
      <c r="N13" s="24">
        <v>25000.68</v>
      </c>
      <c r="O13" s="24">
        <v>25098.49</v>
      </c>
      <c r="P13" s="24">
        <v>38712.75</v>
      </c>
      <c r="Q13" s="24">
        <v>37096.120000000003</v>
      </c>
      <c r="R13" s="25">
        <v>327211.46000000002</v>
      </c>
    </row>
    <row r="14" spans="2:18">
      <c r="B14" s="20"/>
      <c r="C14" s="23" t="s">
        <v>16</v>
      </c>
      <c r="D14" s="23" t="s">
        <v>5</v>
      </c>
      <c r="E14" s="23" t="s">
        <v>15</v>
      </c>
      <c r="F14" s="26">
        <v>42079.88</v>
      </c>
      <c r="G14" s="26">
        <v>30195.85</v>
      </c>
      <c r="H14" s="26">
        <v>27586.33</v>
      </c>
      <c r="I14" s="26">
        <v>31566.66</v>
      </c>
      <c r="J14" s="26">
        <v>32142.99</v>
      </c>
      <c r="K14" s="26">
        <v>36220.75</v>
      </c>
      <c r="L14" s="26">
        <v>46381.03</v>
      </c>
      <c r="M14" s="26">
        <v>65377.84</v>
      </c>
      <c r="N14" s="26">
        <v>66491.759999999995</v>
      </c>
      <c r="O14" s="26">
        <v>42259.47</v>
      </c>
      <c r="P14" s="26">
        <v>47429.78</v>
      </c>
      <c r="Q14" s="26">
        <v>59802.1</v>
      </c>
      <c r="R14" s="25">
        <v>527534.43999999994</v>
      </c>
    </row>
    <row r="15" spans="2:18">
      <c r="B15" s="20"/>
      <c r="C15" s="23" t="s">
        <v>21</v>
      </c>
      <c r="D15" s="23" t="s">
        <v>5</v>
      </c>
      <c r="E15" s="23" t="s">
        <v>15</v>
      </c>
      <c r="F15" s="26" t="s">
        <v>22</v>
      </c>
      <c r="G15" s="26" t="s">
        <v>22</v>
      </c>
      <c r="H15" s="26" t="s">
        <v>22</v>
      </c>
      <c r="I15" s="26" t="s">
        <v>22</v>
      </c>
      <c r="J15" s="26" t="s">
        <v>22</v>
      </c>
      <c r="K15" s="26" t="s">
        <v>22</v>
      </c>
      <c r="L15" s="26">
        <v>73.92</v>
      </c>
      <c r="M15" s="26" t="s">
        <v>22</v>
      </c>
      <c r="N15" s="26">
        <v>-73.92</v>
      </c>
      <c r="O15" s="26" t="s">
        <v>22</v>
      </c>
      <c r="P15" s="26" t="s">
        <v>22</v>
      </c>
      <c r="Q15" s="26" t="s">
        <v>22</v>
      </c>
      <c r="R15" s="25">
        <v>0</v>
      </c>
    </row>
    <row r="16" spans="2:18">
      <c r="B16" s="20"/>
      <c r="C16" s="23" t="s">
        <v>17</v>
      </c>
      <c r="D16" s="23" t="s">
        <v>5</v>
      </c>
      <c r="E16" s="23" t="s">
        <v>15</v>
      </c>
      <c r="F16" s="24">
        <v>320740.78000000003</v>
      </c>
      <c r="G16" s="24">
        <v>296707.19</v>
      </c>
      <c r="H16" s="24">
        <v>258832.6</v>
      </c>
      <c r="I16" s="24">
        <v>315918.09999999998</v>
      </c>
      <c r="J16" s="24">
        <v>270553.84000000003</v>
      </c>
      <c r="K16" s="24">
        <v>331744.74</v>
      </c>
      <c r="L16" s="24">
        <v>353158.04</v>
      </c>
      <c r="M16" s="24">
        <v>374285.18</v>
      </c>
      <c r="N16" s="24">
        <v>420088.02</v>
      </c>
      <c r="O16" s="24">
        <v>367220.93</v>
      </c>
      <c r="P16" s="24">
        <v>503757.82</v>
      </c>
      <c r="Q16" s="24">
        <v>562097.77</v>
      </c>
      <c r="R16" s="25">
        <v>4375105.01</v>
      </c>
    </row>
    <row r="17" spans="2:18">
      <c r="B17" s="20"/>
      <c r="C17" s="23" t="s">
        <v>18</v>
      </c>
      <c r="D17" s="23" t="s">
        <v>5</v>
      </c>
      <c r="E17" s="23" t="s">
        <v>15</v>
      </c>
      <c r="F17" s="26">
        <v>99402.14</v>
      </c>
      <c r="G17" s="26">
        <v>106682.08</v>
      </c>
      <c r="H17" s="26">
        <v>110406.67</v>
      </c>
      <c r="I17" s="26">
        <v>125970.95</v>
      </c>
      <c r="J17" s="26">
        <v>122723.97</v>
      </c>
      <c r="K17" s="26">
        <v>131159.04000000001</v>
      </c>
      <c r="L17" s="26">
        <v>142116.49</v>
      </c>
      <c r="M17" s="26">
        <v>143576.70000000001</v>
      </c>
      <c r="N17" s="26">
        <v>167773.43</v>
      </c>
      <c r="O17" s="26">
        <v>130057.81</v>
      </c>
      <c r="P17" s="26">
        <v>164230.26</v>
      </c>
      <c r="Q17" s="26">
        <v>165068.96</v>
      </c>
      <c r="R17" s="25">
        <v>1609168.5</v>
      </c>
    </row>
    <row r="18" spans="2:18">
      <c r="B18" s="20"/>
      <c r="C18" s="23" t="s">
        <v>19</v>
      </c>
      <c r="D18" s="23" t="s">
        <v>5</v>
      </c>
      <c r="E18" s="23" t="s">
        <v>15</v>
      </c>
      <c r="F18" s="24">
        <v>143222.95000000001</v>
      </c>
      <c r="G18" s="24">
        <v>129927.78</v>
      </c>
      <c r="H18" s="24">
        <v>125948.91</v>
      </c>
      <c r="I18" s="24">
        <v>152833.22</v>
      </c>
      <c r="J18" s="24">
        <v>144912.62</v>
      </c>
      <c r="K18" s="24">
        <v>162761.1</v>
      </c>
      <c r="L18" s="24">
        <v>168405.04</v>
      </c>
      <c r="M18" s="24">
        <v>175536.65</v>
      </c>
      <c r="N18" s="24">
        <v>196986.87</v>
      </c>
      <c r="O18" s="24">
        <v>185039.64</v>
      </c>
      <c r="P18" s="24">
        <v>208745.59</v>
      </c>
      <c r="Q18" s="24">
        <v>244383.79</v>
      </c>
      <c r="R18" s="25">
        <v>2038704.16</v>
      </c>
    </row>
    <row r="19" spans="2:18">
      <c r="B19" s="20"/>
      <c r="C19" s="23" t="s">
        <v>20</v>
      </c>
      <c r="D19" s="23" t="s">
        <v>5</v>
      </c>
      <c r="E19" s="23" t="s">
        <v>15</v>
      </c>
      <c r="F19" s="26">
        <v>70835.960000000006</v>
      </c>
      <c r="G19" s="26">
        <v>36974.26</v>
      </c>
      <c r="H19" s="26">
        <v>-23147.65</v>
      </c>
      <c r="I19" s="26">
        <v>15694.52</v>
      </c>
      <c r="J19" s="26">
        <v>32485</v>
      </c>
      <c r="K19" s="26">
        <v>48912.83</v>
      </c>
      <c r="L19" s="26">
        <v>37627.769999999997</v>
      </c>
      <c r="M19" s="26">
        <v>40270.400000000001</v>
      </c>
      <c r="N19" s="26">
        <v>2599.4499999999998</v>
      </c>
      <c r="O19" s="26">
        <v>-4707.7700000000004</v>
      </c>
      <c r="P19" s="26">
        <v>24109.67</v>
      </c>
      <c r="Q19" s="26">
        <v>114105.44</v>
      </c>
      <c r="R19" s="25">
        <v>395759.88</v>
      </c>
    </row>
    <row r="20" spans="2:18">
      <c r="B20" s="20"/>
      <c r="C20" s="23"/>
      <c r="D20" s="23"/>
      <c r="E20" s="23"/>
      <c r="F20" s="25">
        <f>SUM(F13:F19)</f>
        <v>685735.75</v>
      </c>
      <c r="G20" s="25">
        <f t="shared" ref="G20:R20" si="1">SUM(G13:G19)</f>
        <v>616848.85</v>
      </c>
      <c r="H20" s="25">
        <f t="shared" si="1"/>
        <v>529516.53999999992</v>
      </c>
      <c r="I20" s="25">
        <f t="shared" si="1"/>
        <v>665526.03</v>
      </c>
      <c r="J20" s="25">
        <f t="shared" si="1"/>
        <v>627037.07000000007</v>
      </c>
      <c r="K20" s="25">
        <f t="shared" si="1"/>
        <v>740909.69</v>
      </c>
      <c r="L20" s="25">
        <f t="shared" si="1"/>
        <v>778877.78</v>
      </c>
      <c r="M20" s="25">
        <f t="shared" si="1"/>
        <v>835656.83000000007</v>
      </c>
      <c r="N20" s="25">
        <f t="shared" si="1"/>
        <v>878866.28999999992</v>
      </c>
      <c r="O20" s="25">
        <f t="shared" si="1"/>
        <v>744968.57</v>
      </c>
      <c r="P20" s="25">
        <f t="shared" si="1"/>
        <v>986985.87</v>
      </c>
      <c r="Q20" s="25">
        <f t="shared" si="1"/>
        <v>1182554.18</v>
      </c>
      <c r="R20" s="25">
        <f t="shared" si="1"/>
        <v>9273483.4500000011</v>
      </c>
    </row>
    <row r="21" spans="2:18">
      <c r="B21" s="20"/>
      <c r="C21" s="23" t="s">
        <v>16</v>
      </c>
      <c r="D21" s="23" t="s">
        <v>6</v>
      </c>
      <c r="E21" s="23" t="s">
        <v>15</v>
      </c>
      <c r="F21" s="24" t="s">
        <v>22</v>
      </c>
      <c r="G21" s="24" t="s">
        <v>22</v>
      </c>
      <c r="H21" s="24">
        <v>468.76</v>
      </c>
      <c r="I21" s="24">
        <v>156.77000000000001</v>
      </c>
      <c r="J21" s="24">
        <v>1034.28</v>
      </c>
      <c r="K21" s="24">
        <v>2569.5</v>
      </c>
      <c r="L21" s="24">
        <v>7236.12</v>
      </c>
      <c r="M21" s="24">
        <v>1262.3399999999999</v>
      </c>
      <c r="N21" s="24">
        <v>1215.6500000000001</v>
      </c>
      <c r="O21" s="24">
        <v>1825.02</v>
      </c>
      <c r="P21" s="24">
        <v>298.94</v>
      </c>
      <c r="Q21" s="24">
        <v>496.19</v>
      </c>
      <c r="R21" s="25">
        <v>16563.57</v>
      </c>
    </row>
    <row r="22" spans="2:18">
      <c r="B22" s="20"/>
      <c r="C22" s="23" t="s">
        <v>14</v>
      </c>
      <c r="D22" s="23" t="s">
        <v>7</v>
      </c>
      <c r="E22" s="23" t="s">
        <v>15</v>
      </c>
      <c r="F22" s="26">
        <v>305.57</v>
      </c>
      <c r="G22" s="26">
        <v>13837.98</v>
      </c>
      <c r="H22" s="26">
        <v>22049.599999999999</v>
      </c>
      <c r="I22" s="26">
        <v>20892.14</v>
      </c>
      <c r="J22" s="26">
        <v>19858.330000000002</v>
      </c>
      <c r="K22" s="26">
        <v>20352.23</v>
      </c>
      <c r="L22" s="26">
        <v>21691.02</v>
      </c>
      <c r="M22" s="26">
        <v>10033.83</v>
      </c>
      <c r="N22" s="26">
        <v>8118.3</v>
      </c>
      <c r="O22" s="26">
        <v>9113.8700000000008</v>
      </c>
      <c r="P22" s="26">
        <v>12682.14</v>
      </c>
      <c r="Q22" s="26">
        <v>12178.85</v>
      </c>
      <c r="R22" s="25">
        <v>171113.86</v>
      </c>
    </row>
    <row r="23" spans="2:18">
      <c r="B23" s="20"/>
      <c r="C23" s="23" t="s">
        <v>16</v>
      </c>
      <c r="D23" s="23" t="s">
        <v>7</v>
      </c>
      <c r="E23" s="23" t="s">
        <v>15</v>
      </c>
      <c r="F23" s="26">
        <v>6779.7</v>
      </c>
      <c r="G23" s="26">
        <v>1688.13</v>
      </c>
      <c r="H23" s="26">
        <v>4499.3500000000004</v>
      </c>
      <c r="I23" s="26">
        <v>3034.3</v>
      </c>
      <c r="J23" s="26">
        <v>2847.06</v>
      </c>
      <c r="K23" s="26">
        <v>6727.06</v>
      </c>
      <c r="L23" s="26">
        <v>6222.67</v>
      </c>
      <c r="M23" s="26">
        <v>4516.21</v>
      </c>
      <c r="N23" s="26">
        <v>5004.04</v>
      </c>
      <c r="O23" s="26">
        <v>5148.41</v>
      </c>
      <c r="P23" s="26">
        <v>5529.92</v>
      </c>
      <c r="Q23" s="26">
        <v>5916.23</v>
      </c>
      <c r="R23" s="25">
        <v>57913.08</v>
      </c>
    </row>
    <row r="24" spans="2:18">
      <c r="B24" s="20"/>
      <c r="C24" s="23" t="s">
        <v>21</v>
      </c>
      <c r="D24" s="23" t="s">
        <v>7</v>
      </c>
      <c r="E24" s="23" t="s">
        <v>15</v>
      </c>
      <c r="F24" s="26">
        <v>0</v>
      </c>
      <c r="G24" s="26">
        <v>25.03</v>
      </c>
      <c r="H24" s="26">
        <v>-25.03</v>
      </c>
      <c r="I24" s="26">
        <v>0</v>
      </c>
      <c r="J24" s="26" t="s">
        <v>22</v>
      </c>
      <c r="K24" s="26" t="s">
        <v>22</v>
      </c>
      <c r="L24" s="26" t="s">
        <v>22</v>
      </c>
      <c r="M24" s="26" t="s">
        <v>22</v>
      </c>
      <c r="N24" s="26" t="s">
        <v>22</v>
      </c>
      <c r="O24" s="26" t="s">
        <v>22</v>
      </c>
      <c r="P24" s="26" t="s">
        <v>22</v>
      </c>
      <c r="Q24" s="26" t="s">
        <v>22</v>
      </c>
      <c r="R24" s="25">
        <v>0</v>
      </c>
    </row>
    <row r="25" spans="2:18">
      <c r="B25" s="20"/>
      <c r="C25" s="23" t="s">
        <v>17</v>
      </c>
      <c r="D25" s="23" t="s">
        <v>7</v>
      </c>
      <c r="E25" s="23" t="s">
        <v>15</v>
      </c>
      <c r="F25" s="26">
        <v>127492.64</v>
      </c>
      <c r="G25" s="26">
        <v>109995.31</v>
      </c>
      <c r="H25" s="26">
        <v>122241.60000000001</v>
      </c>
      <c r="I25" s="26">
        <v>116330.48</v>
      </c>
      <c r="J25" s="26">
        <v>124165.19</v>
      </c>
      <c r="K25" s="26">
        <v>131341.57999999999</v>
      </c>
      <c r="L25" s="26">
        <v>132424.70000000001</v>
      </c>
      <c r="M25" s="26">
        <v>139192.85</v>
      </c>
      <c r="N25" s="26">
        <v>140139.94</v>
      </c>
      <c r="O25" s="26">
        <v>141354.06</v>
      </c>
      <c r="P25" s="26">
        <v>175985.4</v>
      </c>
      <c r="Q25" s="26">
        <v>186301.76</v>
      </c>
      <c r="R25" s="25">
        <v>1646965.51</v>
      </c>
    </row>
    <row r="26" spans="2:18">
      <c r="B26" s="20"/>
      <c r="C26" s="23" t="s">
        <v>18</v>
      </c>
      <c r="D26" s="23" t="s">
        <v>7</v>
      </c>
      <c r="E26" s="23" t="s">
        <v>15</v>
      </c>
      <c r="F26" s="26">
        <v>43384.98</v>
      </c>
      <c r="G26" s="26">
        <v>45795.67</v>
      </c>
      <c r="H26" s="26">
        <v>52738.73</v>
      </c>
      <c r="I26" s="26">
        <v>66804.11</v>
      </c>
      <c r="J26" s="26">
        <v>66486.13</v>
      </c>
      <c r="K26" s="26">
        <v>80243.149999999994</v>
      </c>
      <c r="L26" s="26">
        <v>68656.320000000007</v>
      </c>
      <c r="M26" s="26">
        <v>73899.88</v>
      </c>
      <c r="N26" s="26">
        <v>74360.009999999995</v>
      </c>
      <c r="O26" s="26">
        <v>64911.76</v>
      </c>
      <c r="P26" s="26">
        <v>68960.31</v>
      </c>
      <c r="Q26" s="26">
        <v>90193.36</v>
      </c>
      <c r="R26" s="25">
        <v>796434.41</v>
      </c>
    </row>
    <row r="27" spans="2:18">
      <c r="B27" s="20"/>
      <c r="C27" s="23" t="s">
        <v>19</v>
      </c>
      <c r="D27" s="23" t="s">
        <v>7</v>
      </c>
      <c r="E27" s="23" t="s">
        <v>15</v>
      </c>
      <c r="F27" s="24">
        <v>36152.660000000003</v>
      </c>
      <c r="G27" s="24">
        <v>28554.560000000001</v>
      </c>
      <c r="H27" s="24">
        <v>31287.06</v>
      </c>
      <c r="I27" s="24">
        <v>33793.54</v>
      </c>
      <c r="J27" s="24">
        <v>39882.82</v>
      </c>
      <c r="K27" s="24">
        <v>40545.57</v>
      </c>
      <c r="L27" s="24">
        <v>49509.86</v>
      </c>
      <c r="M27" s="24">
        <v>54703.5</v>
      </c>
      <c r="N27" s="24">
        <v>54848.78</v>
      </c>
      <c r="O27" s="24">
        <v>57919.33</v>
      </c>
      <c r="P27" s="24">
        <v>75455.05</v>
      </c>
      <c r="Q27" s="24">
        <v>67443.39</v>
      </c>
      <c r="R27" s="25">
        <v>570096.12</v>
      </c>
    </row>
    <row r="28" spans="2:18">
      <c r="B28" s="20"/>
      <c r="C28" s="23" t="s">
        <v>20</v>
      </c>
      <c r="D28" s="23" t="s">
        <v>7</v>
      </c>
      <c r="E28" s="23" t="s">
        <v>15</v>
      </c>
      <c r="F28" s="24">
        <v>2490.2399999999998</v>
      </c>
      <c r="G28" s="24">
        <v>6018.91</v>
      </c>
      <c r="H28" s="24">
        <v>8759.93</v>
      </c>
      <c r="I28" s="24">
        <v>-17269.080000000002</v>
      </c>
      <c r="J28" s="24">
        <v>1529.8</v>
      </c>
      <c r="K28" s="24">
        <v>-1529.8</v>
      </c>
      <c r="L28" s="24">
        <v>2551.91</v>
      </c>
      <c r="M28" s="24">
        <v>-2551.91</v>
      </c>
      <c r="N28" s="24">
        <v>4328.3</v>
      </c>
      <c r="O28" s="24">
        <v>5923.91</v>
      </c>
      <c r="P28" s="24">
        <v>-10252.209999999999</v>
      </c>
      <c r="Q28" s="24">
        <v>0</v>
      </c>
      <c r="R28" s="25">
        <v>-1.8189894035458601E-12</v>
      </c>
    </row>
    <row r="29" spans="2:18">
      <c r="B29" s="20"/>
      <c r="C29" s="23"/>
      <c r="D29" s="23"/>
      <c r="E29" s="23"/>
      <c r="F29" s="24">
        <f>SUM(F22:F28)</f>
        <v>216605.79</v>
      </c>
      <c r="G29" s="24">
        <f t="shared" ref="G29:Q29" si="2">SUM(G22:G28)</f>
        <v>205915.59</v>
      </c>
      <c r="H29" s="24">
        <f t="shared" si="2"/>
        <v>241551.24000000002</v>
      </c>
      <c r="I29" s="24">
        <f t="shared" si="2"/>
        <v>223585.49</v>
      </c>
      <c r="J29" s="24">
        <f t="shared" si="2"/>
        <v>254769.33000000002</v>
      </c>
      <c r="K29" s="24">
        <f t="shared" si="2"/>
        <v>277679.78999999998</v>
      </c>
      <c r="L29" s="24">
        <f t="shared" si="2"/>
        <v>281056.48</v>
      </c>
      <c r="M29" s="24">
        <f t="shared" si="2"/>
        <v>279794.36000000004</v>
      </c>
      <c r="N29" s="24">
        <f t="shared" si="2"/>
        <v>286799.36999999994</v>
      </c>
      <c r="O29" s="24">
        <f t="shared" si="2"/>
        <v>284371.33999999997</v>
      </c>
      <c r="P29" s="24">
        <f t="shared" si="2"/>
        <v>328360.61</v>
      </c>
      <c r="Q29" s="24">
        <f t="shared" si="2"/>
        <v>362033.59</v>
      </c>
      <c r="R29" s="25"/>
    </row>
    <row r="30" spans="2:18">
      <c r="B30" s="20"/>
      <c r="C30" s="23" t="s">
        <v>14</v>
      </c>
      <c r="D30" s="23" t="s">
        <v>8</v>
      </c>
      <c r="E30" s="23" t="s">
        <v>15</v>
      </c>
      <c r="F30" s="26">
        <v>16336.1</v>
      </c>
      <c r="G30" s="26">
        <v>20140.8</v>
      </c>
      <c r="H30" s="26">
        <v>15168.68</v>
      </c>
      <c r="I30" s="26">
        <v>15276.63</v>
      </c>
      <c r="J30" s="26">
        <v>21743.79</v>
      </c>
      <c r="K30" s="26">
        <v>18619</v>
      </c>
      <c r="L30" s="26">
        <v>11256.29</v>
      </c>
      <c r="M30" s="26">
        <v>7920.9</v>
      </c>
      <c r="N30" s="26">
        <v>4374.58</v>
      </c>
      <c r="O30" s="26">
        <v>-4962.59</v>
      </c>
      <c r="P30" s="26">
        <v>-16152.32</v>
      </c>
      <c r="Q30" s="26">
        <v>-3298.81</v>
      </c>
      <c r="R30" s="25">
        <v>106423.05</v>
      </c>
    </row>
    <row r="31" spans="2:18">
      <c r="B31" s="20"/>
      <c r="C31" s="23" t="s">
        <v>16</v>
      </c>
      <c r="D31" s="23" t="s">
        <v>8</v>
      </c>
      <c r="E31" s="23" t="s">
        <v>15</v>
      </c>
      <c r="F31" s="24">
        <v>4327.3599999999997</v>
      </c>
      <c r="G31" s="24">
        <v>792.33</v>
      </c>
      <c r="H31" s="24">
        <v>3568.33</v>
      </c>
      <c r="I31" s="24">
        <v>5370.07</v>
      </c>
      <c r="J31" s="24">
        <v>2114.17</v>
      </c>
      <c r="K31" s="24">
        <v>1422.11</v>
      </c>
      <c r="L31" s="24">
        <v>1075.45</v>
      </c>
      <c r="M31" s="24">
        <v>3605.71</v>
      </c>
      <c r="N31" s="24">
        <v>3510.71</v>
      </c>
      <c r="O31" s="24">
        <v>1627.14</v>
      </c>
      <c r="P31" s="24">
        <v>2593.63</v>
      </c>
      <c r="Q31" s="24">
        <v>3035.2</v>
      </c>
      <c r="R31" s="25">
        <v>33042.21</v>
      </c>
    </row>
    <row r="32" spans="2:18">
      <c r="B32" s="20"/>
      <c r="C32" s="23" t="s">
        <v>21</v>
      </c>
      <c r="D32" s="23" t="s">
        <v>8</v>
      </c>
      <c r="E32" s="23" t="s">
        <v>15</v>
      </c>
      <c r="F32" s="26" t="s">
        <v>22</v>
      </c>
      <c r="G32" s="26" t="s">
        <v>22</v>
      </c>
      <c r="H32" s="26" t="s">
        <v>22</v>
      </c>
      <c r="I32" s="26" t="s">
        <v>22</v>
      </c>
      <c r="J32" s="26" t="s">
        <v>22</v>
      </c>
      <c r="K32" s="26" t="s">
        <v>22</v>
      </c>
      <c r="L32" s="26" t="s">
        <v>22</v>
      </c>
      <c r="M32" s="26" t="s">
        <v>22</v>
      </c>
      <c r="N32" s="26" t="s">
        <v>22</v>
      </c>
      <c r="O32" s="26" t="s">
        <v>22</v>
      </c>
      <c r="P32" s="26">
        <v>0</v>
      </c>
      <c r="Q32" s="26" t="s">
        <v>22</v>
      </c>
      <c r="R32" s="25">
        <v>0</v>
      </c>
    </row>
    <row r="33" spans="2:18">
      <c r="B33" s="20"/>
      <c r="C33" s="23" t="s">
        <v>17</v>
      </c>
      <c r="D33" s="23" t="s">
        <v>8</v>
      </c>
      <c r="E33" s="23" t="s">
        <v>15</v>
      </c>
      <c r="F33" s="26">
        <v>16067.58</v>
      </c>
      <c r="G33" s="26">
        <v>13383.26</v>
      </c>
      <c r="H33" s="26">
        <v>9096.6200000000008</v>
      </c>
      <c r="I33" s="26">
        <v>6307.83</v>
      </c>
      <c r="J33" s="26">
        <v>5287.2</v>
      </c>
      <c r="K33" s="26">
        <v>3644.44</v>
      </c>
      <c r="L33" s="26">
        <v>9148.0400000000009</v>
      </c>
      <c r="M33" s="26">
        <v>3403.58</v>
      </c>
      <c r="N33" s="26">
        <v>5417.74</v>
      </c>
      <c r="O33" s="26">
        <v>7868.71</v>
      </c>
      <c r="P33" s="26">
        <v>10934.65</v>
      </c>
      <c r="Q33" s="26">
        <v>2886.12</v>
      </c>
      <c r="R33" s="25">
        <v>93445.77</v>
      </c>
    </row>
    <row r="34" spans="2:18">
      <c r="B34" s="20"/>
      <c r="C34" s="23" t="s">
        <v>18</v>
      </c>
      <c r="D34" s="23" t="s">
        <v>8</v>
      </c>
      <c r="E34" s="23" t="s">
        <v>15</v>
      </c>
      <c r="F34" s="24" t="s">
        <v>22</v>
      </c>
      <c r="G34" s="24" t="s">
        <v>22</v>
      </c>
      <c r="H34" s="24">
        <v>373.8</v>
      </c>
      <c r="I34" s="24" t="s">
        <v>22</v>
      </c>
      <c r="J34" s="24" t="s">
        <v>22</v>
      </c>
      <c r="K34" s="24">
        <v>87.07</v>
      </c>
      <c r="L34" s="24">
        <v>282.83999999999997</v>
      </c>
      <c r="M34" s="24">
        <v>1843.46</v>
      </c>
      <c r="N34" s="24" t="s">
        <v>22</v>
      </c>
      <c r="O34" s="24">
        <v>0</v>
      </c>
      <c r="P34" s="24">
        <v>0</v>
      </c>
      <c r="Q34" s="24" t="s">
        <v>22</v>
      </c>
      <c r="R34" s="25">
        <v>2587.17</v>
      </c>
    </row>
    <row r="35" spans="2:18">
      <c r="B35" s="20"/>
      <c r="C35" s="23" t="s">
        <v>19</v>
      </c>
      <c r="D35" s="23" t="s">
        <v>8</v>
      </c>
      <c r="E35" s="23" t="s">
        <v>15</v>
      </c>
      <c r="F35" s="26">
        <v>4767.3100000000004</v>
      </c>
      <c r="G35" s="26">
        <v>3400.61</v>
      </c>
      <c r="H35" s="26">
        <v>3102.39</v>
      </c>
      <c r="I35" s="26">
        <v>2423.7800000000002</v>
      </c>
      <c r="J35" s="26">
        <v>4420.18</v>
      </c>
      <c r="K35" s="26">
        <v>2713.54</v>
      </c>
      <c r="L35" s="26">
        <v>2665.16</v>
      </c>
      <c r="M35" s="26">
        <v>2351.2800000000002</v>
      </c>
      <c r="N35" s="26">
        <v>4780.1099999999997</v>
      </c>
      <c r="O35" s="26">
        <v>6898.09</v>
      </c>
      <c r="P35" s="26">
        <v>3259.12</v>
      </c>
      <c r="Q35" s="26">
        <v>1059.6300000000001</v>
      </c>
      <c r="R35" s="25">
        <v>41841.199999999997</v>
      </c>
    </row>
    <row r="36" spans="2:18">
      <c r="B36" s="20"/>
      <c r="C36" s="23" t="s">
        <v>20</v>
      </c>
      <c r="D36" s="23" t="s">
        <v>8</v>
      </c>
      <c r="E36" s="23" t="s">
        <v>15</v>
      </c>
      <c r="F36" s="24">
        <v>2576.5300000000002</v>
      </c>
      <c r="G36" s="24">
        <v>4164.75</v>
      </c>
      <c r="H36" s="24">
        <v>2825.04</v>
      </c>
      <c r="I36" s="24">
        <v>-2293.7600000000002</v>
      </c>
      <c r="J36" s="24">
        <v>5219.3599999999997</v>
      </c>
      <c r="K36" s="24">
        <v>303.83999999999997</v>
      </c>
      <c r="L36" s="24">
        <v>4429.05</v>
      </c>
      <c r="M36" s="24">
        <v>3766.57</v>
      </c>
      <c r="N36" s="24">
        <v>4160.1000000000004</v>
      </c>
      <c r="O36" s="24">
        <v>4335.05</v>
      </c>
      <c r="P36" s="24">
        <v>5802.02</v>
      </c>
      <c r="Q36" s="24">
        <v>11330.21</v>
      </c>
      <c r="R36" s="25">
        <v>46618.76</v>
      </c>
    </row>
    <row r="37" spans="2:18">
      <c r="B37" s="20"/>
      <c r="C37" s="20"/>
      <c r="D37" s="20"/>
      <c r="E37" s="20"/>
      <c r="F37" s="30">
        <f>SUM(F30:F36)</f>
        <v>44074.879999999997</v>
      </c>
      <c r="G37" s="30">
        <f t="shared" ref="G37:R37" si="3">SUM(G30:G36)</f>
        <v>41881.75</v>
      </c>
      <c r="H37" s="30">
        <f t="shared" si="3"/>
        <v>34134.86</v>
      </c>
      <c r="I37" s="30">
        <f t="shared" si="3"/>
        <v>27084.549999999996</v>
      </c>
      <c r="J37" s="30">
        <f t="shared" si="3"/>
        <v>38784.699999999997</v>
      </c>
      <c r="K37" s="30">
        <f t="shared" si="3"/>
        <v>26790</v>
      </c>
      <c r="L37" s="30">
        <f t="shared" si="3"/>
        <v>28856.83</v>
      </c>
      <c r="M37" s="30">
        <f t="shared" si="3"/>
        <v>22891.5</v>
      </c>
      <c r="N37" s="30">
        <f t="shared" si="3"/>
        <v>22243.239999999998</v>
      </c>
      <c r="O37" s="30">
        <f t="shared" si="3"/>
        <v>15766.400000000001</v>
      </c>
      <c r="P37" s="30">
        <f t="shared" si="3"/>
        <v>6437.1000000000013</v>
      </c>
      <c r="Q37" s="30">
        <f t="shared" si="3"/>
        <v>15012.349999999999</v>
      </c>
      <c r="R37" s="30">
        <f t="shared" si="3"/>
        <v>323958.16000000003</v>
      </c>
    </row>
    <row r="38" spans="2:18" ht="18">
      <c r="B38" s="19">
        <v>2018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</sheetData>
  <sortState xmlns:xlrd2="http://schemas.microsoft.com/office/spreadsheetml/2017/richdata2" ref="C7:R95">
    <sortCondition ref="E7:E95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AB68819-2160-4B5D-96AC-C992A7DFB7A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0F093E6FF3F7D49B77C7D98EB693101" ma:contentTypeVersion="1" ma:contentTypeDescription="Upload an image." ma:contentTypeScope="" ma:versionID="ad7cfac4256d85c17f1b1d5b1b5c71c1">
  <xsd:schema xmlns:xsd="http://www.w3.org/2001/XMLSchema" xmlns:xs="http://www.w3.org/2001/XMLSchema" xmlns:p="http://schemas.microsoft.com/office/2006/metadata/properties" xmlns:ns1="http://schemas.microsoft.com/sharepoint/v3" xmlns:ns2="2AB68819-2160-4B5D-96AC-C992A7DFB7A3" xmlns:ns3="http://schemas.microsoft.com/sharepoint/v3/fields" targetNamespace="http://schemas.microsoft.com/office/2006/metadata/properties" ma:root="true" ma:fieldsID="cb0d96ceaa9e3a8dceab4548f4113a95" ns1:_="" ns2:_="" ns3:_="">
    <xsd:import namespace="http://schemas.microsoft.com/sharepoint/v3"/>
    <xsd:import namespace="2AB68819-2160-4B5D-96AC-C992A7DFB7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68819-2160-4B5D-96AC-C992A7DFB7A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06FF3E-96E6-4FFF-911A-A370292B792F}"/>
</file>

<file path=customXml/itemProps2.xml><?xml version="1.0" encoding="utf-8"?>
<ds:datastoreItem xmlns:ds="http://schemas.openxmlformats.org/officeDocument/2006/customXml" ds:itemID="{1CC1CF73-A8E7-4597-AF4B-9C271CDC8269}"/>
</file>

<file path=customXml/itemProps3.xml><?xml version="1.0" encoding="utf-8"?>
<ds:datastoreItem xmlns:ds="http://schemas.openxmlformats.org/officeDocument/2006/customXml" ds:itemID="{F7A2EE68-FA6A-4F0F-89A2-752224A0C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2019-07-31T08:30:21Z</dcterms:created>
  <dcterms:modified xsi:type="dcterms:W3CDTF">2024-02-06T11:17:39Z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0x0101009148F5A04DDD49CBA7127AADA5FB792B00AADE34325A8B49CDA8BB4DB53328F21400A0F093E6FF3F7D49B77C7D98EB693101</vt:lpwstr>
  </property>
</Properties>
</file>