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A0655122-1034-4596-B747-D4E7C260952D}" xr6:coauthVersionLast="47" xr6:coauthVersionMax="47" xr10:uidLastSave="{00000000-0000-0000-0000-000000000000}"/>
  <bookViews>
    <workbookView xWindow="0" yWindow="30" windowWidth="28740" windowHeight="12840" xr2:uid="{00000000-000D-0000-FFFF-FFFF00000000}"/>
  </bookViews>
  <sheets>
    <sheet name="Jan to June 2023 Nursing Agenc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18" i="1"/>
  <c r="I18" i="1"/>
  <c r="H18" i="1"/>
  <c r="E18" i="1"/>
  <c r="D18" i="1"/>
  <c r="C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8" i="1" s="1"/>
  <c r="M3" i="1" l="1"/>
  <c r="K18" i="1"/>
  <c r="M18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</calcChain>
</file>

<file path=xl/sharedStrings.xml><?xml version="1.0" encoding="utf-8"?>
<sst xmlns="http://schemas.openxmlformats.org/spreadsheetml/2006/main" count="22" uniqueCount="22">
  <si>
    <t>2022/23 FY - January to March 2023 - Nursing Agency Costs</t>
  </si>
  <si>
    <t>2023/24 FY - April to June 2023 - Nursing Agency Costs</t>
  </si>
  <si>
    <t>Team / Service  (£s)</t>
  </si>
  <si>
    <t>Q4 2022/23 Total</t>
  </si>
  <si>
    <t>Q1 2023/24 Total</t>
  </si>
  <si>
    <t>Six months to June 2023</t>
  </si>
  <si>
    <t>Anaes,Critical Care &amp; Theatres</t>
  </si>
  <si>
    <t>Child Health</t>
  </si>
  <si>
    <t>Emergency Medicine</t>
  </si>
  <si>
    <t>General Medicine</t>
  </si>
  <si>
    <t>General Surgery</t>
  </si>
  <si>
    <t>Heart Centre</t>
  </si>
  <si>
    <t>Maternity, Neonatal &amp; Gynaecology Services</t>
  </si>
  <si>
    <t>Medicine Division Management</t>
  </si>
  <si>
    <t>Neuro-Sciences</t>
  </si>
  <si>
    <t>Oncology &amp; Haematology</t>
  </si>
  <si>
    <t>Pathology Network</t>
  </si>
  <si>
    <t>Performance</t>
  </si>
  <si>
    <t>Specialised Medicine</t>
  </si>
  <si>
    <t>Specialised Surgery</t>
  </si>
  <si>
    <t>Trauma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</si>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</sst>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17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"/>
  <sheetViews>
    <sheetView tabSelected="1" workbookViewId="0">
      <selection activeCell="M14" sqref="M14"/>
    </sheetView>
  </sheetViews>
  <sheetFormatPr defaultRowHeight="14.45"/>
  <cols>
    <col min="2" max="2" width="38" bestFit="1" customWidth="1"/>
    <col min="3" max="6" width="16.28515625" customWidth="1"/>
    <col min="8" max="11" width="18" customWidth="1"/>
    <col min="13" max="13" width="21.28515625" bestFit="1" customWidth="1"/>
  </cols>
  <sheetData>
    <row r="1" spans="2:13">
      <c r="B1" s="1" t="s">
        <v>0</v>
      </c>
      <c r="C1" s="2"/>
      <c r="H1" s="1" t="s">
        <v>1</v>
      </c>
      <c r="I1" s="1"/>
      <c r="J1" s="1"/>
    </row>
    <row r="2" spans="2:13">
      <c r="B2" s="2" t="s">
        <v>2</v>
      </c>
      <c r="C2" s="3">
        <v>44927</v>
      </c>
      <c r="D2" s="3">
        <v>44958</v>
      </c>
      <c r="E2" s="3">
        <v>44986</v>
      </c>
      <c r="F2" s="4" t="s">
        <v>3</v>
      </c>
      <c r="H2" s="3">
        <v>45017</v>
      </c>
      <c r="I2" s="3">
        <v>45047</v>
      </c>
      <c r="J2" s="3">
        <v>45078</v>
      </c>
      <c r="K2" s="4" t="s">
        <v>4</v>
      </c>
      <c r="M2" s="4" t="s">
        <v>5</v>
      </c>
    </row>
    <row r="3" spans="2:13">
      <c r="B3" s="5" t="s">
        <v>6</v>
      </c>
      <c r="C3" s="6">
        <v>112214.22</v>
      </c>
      <c r="D3" s="6">
        <v>139449.10999999999</v>
      </c>
      <c r="E3" s="6">
        <v>112768.4</v>
      </c>
      <c r="F3" s="6">
        <f>SUM(C3:E3)</f>
        <v>364431.73</v>
      </c>
      <c r="H3" s="6">
        <v>309215.15999999997</v>
      </c>
      <c r="I3" s="6">
        <v>242100.40000000002</v>
      </c>
      <c r="J3" s="6">
        <v>497248.91000000003</v>
      </c>
      <c r="K3" s="6">
        <f>SUM(H3:J3)</f>
        <v>1048564.4700000001</v>
      </c>
      <c r="M3" s="6">
        <f>+K3+F3</f>
        <v>1412996.2000000002</v>
      </c>
    </row>
    <row r="4" spans="2:13">
      <c r="B4" s="5" t="s">
        <v>7</v>
      </c>
      <c r="C4" s="6">
        <v>-312.79000000000002</v>
      </c>
      <c r="D4" s="6">
        <v>588.17999999999995</v>
      </c>
      <c r="E4" s="6">
        <v>2247</v>
      </c>
      <c r="F4" s="6">
        <f t="shared" ref="F4:F17" si="0">SUM(C4:E4)</f>
        <v>2522.39</v>
      </c>
      <c r="H4" s="6">
        <v>-2231.5500000000002</v>
      </c>
      <c r="I4" s="6">
        <v>1067.25</v>
      </c>
      <c r="J4" s="6">
        <v>17625.07</v>
      </c>
      <c r="K4" s="6">
        <f t="shared" ref="K4:M18" si="1">SUM(H4:J4)</f>
        <v>16460.77</v>
      </c>
      <c r="M4" s="6">
        <f t="shared" ref="M4:M17" si="2">+K4+F4</f>
        <v>18983.16</v>
      </c>
    </row>
    <row r="5" spans="2:13">
      <c r="B5" s="5" t="s">
        <v>8</v>
      </c>
      <c r="C5" s="6">
        <v>118539.95</v>
      </c>
      <c r="D5" s="6">
        <v>128708.86999999998</v>
      </c>
      <c r="E5" s="6">
        <v>149289.84</v>
      </c>
      <c r="F5" s="6">
        <f t="shared" si="0"/>
        <v>396538.66</v>
      </c>
      <c r="H5" s="6">
        <v>52855.49</v>
      </c>
      <c r="I5" s="6">
        <v>73647.42</v>
      </c>
      <c r="J5" s="6">
        <v>315585.41000000003</v>
      </c>
      <c r="K5" s="6">
        <f t="shared" si="1"/>
        <v>442088.32000000007</v>
      </c>
      <c r="M5" s="6">
        <f t="shared" si="2"/>
        <v>838626.98</v>
      </c>
    </row>
    <row r="6" spans="2:13">
      <c r="B6" s="5" t="s">
        <v>9</v>
      </c>
      <c r="C6" s="6">
        <v>186814.83000000005</v>
      </c>
      <c r="D6" s="6">
        <v>105592.00000000004</v>
      </c>
      <c r="E6" s="6">
        <v>171742.36</v>
      </c>
      <c r="F6" s="6">
        <f t="shared" si="0"/>
        <v>464149.19000000006</v>
      </c>
      <c r="H6" s="6">
        <v>140745.17000000004</v>
      </c>
      <c r="I6" s="6">
        <v>205413.91999999998</v>
      </c>
      <c r="J6" s="6">
        <v>25829.439999999999</v>
      </c>
      <c r="K6" s="6">
        <f t="shared" si="1"/>
        <v>371988.53</v>
      </c>
      <c r="M6" s="6">
        <f t="shared" si="2"/>
        <v>836137.72000000009</v>
      </c>
    </row>
    <row r="7" spans="2:13">
      <c r="B7" s="5" t="s">
        <v>10</v>
      </c>
      <c r="C7" s="6">
        <v>16754.509999999998</v>
      </c>
      <c r="D7" s="6">
        <v>25121.3</v>
      </c>
      <c r="E7" s="6">
        <v>24361.32</v>
      </c>
      <c r="F7" s="6">
        <f t="shared" si="0"/>
        <v>66237.13</v>
      </c>
      <c r="H7" s="6">
        <v>18918.199999999997</v>
      </c>
      <c r="I7" s="6">
        <v>12787.62</v>
      </c>
      <c r="J7" s="6">
        <v>30239.81</v>
      </c>
      <c r="K7" s="6">
        <f t="shared" si="1"/>
        <v>61945.630000000005</v>
      </c>
      <c r="M7" s="6">
        <f t="shared" si="2"/>
        <v>128182.76000000001</v>
      </c>
    </row>
    <row r="8" spans="2:13">
      <c r="B8" s="5" t="s">
        <v>11</v>
      </c>
      <c r="C8" s="6">
        <v>1391.12</v>
      </c>
      <c r="D8" s="6">
        <v>5864.99</v>
      </c>
      <c r="E8" s="6">
        <v>18367.98</v>
      </c>
      <c r="F8" s="6">
        <f t="shared" si="0"/>
        <v>25624.09</v>
      </c>
      <c r="H8" s="6">
        <v>-7228.7300000000005</v>
      </c>
      <c r="I8" s="6">
        <v>5125.8500000000004</v>
      </c>
      <c r="J8" s="6">
        <v>9777.11</v>
      </c>
      <c r="K8" s="6">
        <f t="shared" si="1"/>
        <v>7674.2300000000005</v>
      </c>
      <c r="M8" s="6">
        <f t="shared" si="2"/>
        <v>33298.32</v>
      </c>
    </row>
    <row r="9" spans="2:13">
      <c r="B9" s="5" t="s">
        <v>12</v>
      </c>
      <c r="C9" s="6">
        <v>5863.76</v>
      </c>
      <c r="D9" s="6">
        <v>-972.48</v>
      </c>
      <c r="E9" s="6">
        <v>4243.4599999999991</v>
      </c>
      <c r="F9" s="6">
        <f t="shared" si="0"/>
        <v>9134.74</v>
      </c>
      <c r="H9" s="6">
        <v>-181.67</v>
      </c>
      <c r="I9" s="6">
        <v>0</v>
      </c>
      <c r="J9" s="6">
        <v>5763.31</v>
      </c>
      <c r="K9" s="6">
        <f t="shared" si="1"/>
        <v>5581.64</v>
      </c>
      <c r="M9" s="6">
        <f t="shared" si="2"/>
        <v>14716.380000000001</v>
      </c>
    </row>
    <row r="10" spans="2:13">
      <c r="B10" s="5" t="s">
        <v>13</v>
      </c>
      <c r="C10" s="6">
        <v>2423.3399999999997</v>
      </c>
      <c r="D10" s="6">
        <v>12709</v>
      </c>
      <c r="E10" s="6">
        <v>13391.4</v>
      </c>
      <c r="F10" s="6">
        <f t="shared" si="0"/>
        <v>28523.739999999998</v>
      </c>
      <c r="H10" s="6">
        <v>14250</v>
      </c>
      <c r="I10" s="6">
        <v>-18225</v>
      </c>
      <c r="J10" s="6">
        <v>3975</v>
      </c>
      <c r="K10" s="6">
        <f t="shared" si="1"/>
        <v>0</v>
      </c>
      <c r="M10" s="6">
        <f t="shared" si="2"/>
        <v>28523.739999999998</v>
      </c>
    </row>
    <row r="11" spans="2:13">
      <c r="B11" s="5" t="s">
        <v>14</v>
      </c>
      <c r="C11" s="6">
        <v>4277.8900000000003</v>
      </c>
      <c r="D11" s="6">
        <v>1833.28</v>
      </c>
      <c r="E11" s="6">
        <v>1305.83</v>
      </c>
      <c r="F11" s="6">
        <f t="shared" si="0"/>
        <v>7417</v>
      </c>
      <c r="H11" s="6">
        <v>-663.72</v>
      </c>
      <c r="I11" s="6">
        <v>1287.49</v>
      </c>
      <c r="J11" s="6">
        <v>2751.96</v>
      </c>
      <c r="K11" s="6">
        <f t="shared" si="1"/>
        <v>3375.73</v>
      </c>
      <c r="M11" s="6">
        <f t="shared" si="2"/>
        <v>10792.73</v>
      </c>
    </row>
    <row r="12" spans="2:13">
      <c r="B12" s="5" t="s">
        <v>15</v>
      </c>
      <c r="C12" s="6">
        <v>40783.939999999995</v>
      </c>
      <c r="D12" s="6">
        <v>33529.11</v>
      </c>
      <c r="E12" s="6">
        <v>39722.85</v>
      </c>
      <c r="F12" s="6">
        <f t="shared" si="0"/>
        <v>114035.9</v>
      </c>
      <c r="H12" s="6">
        <v>8338.86</v>
      </c>
      <c r="I12" s="6">
        <v>48692.15</v>
      </c>
      <c r="J12" s="6">
        <v>39099.120000000003</v>
      </c>
      <c r="K12" s="6">
        <f t="shared" si="1"/>
        <v>96130.13</v>
      </c>
      <c r="M12" s="6">
        <f t="shared" si="2"/>
        <v>210166.03</v>
      </c>
    </row>
    <row r="13" spans="2:13">
      <c r="B13" s="5" t="s">
        <v>16</v>
      </c>
      <c r="C13" s="6">
        <v>0</v>
      </c>
      <c r="D13" s="6">
        <v>26973.84</v>
      </c>
      <c r="E13" s="6">
        <v>0</v>
      </c>
      <c r="F13" s="6">
        <f t="shared" si="0"/>
        <v>26973.84</v>
      </c>
      <c r="H13" s="6"/>
      <c r="I13" s="6"/>
      <c r="J13" s="6"/>
      <c r="K13" s="6">
        <f t="shared" si="1"/>
        <v>0</v>
      </c>
      <c r="M13" s="6">
        <f t="shared" si="2"/>
        <v>26973.84</v>
      </c>
    </row>
    <row r="14" spans="2:13">
      <c r="B14" s="5" t="s">
        <v>17</v>
      </c>
      <c r="C14" s="6">
        <v>0</v>
      </c>
      <c r="D14" s="6">
        <v>0</v>
      </c>
      <c r="E14" s="6">
        <v>0</v>
      </c>
      <c r="F14" s="6">
        <f t="shared" si="0"/>
        <v>0</v>
      </c>
      <c r="H14" s="6">
        <v>0</v>
      </c>
      <c r="I14" s="6">
        <v>31725</v>
      </c>
      <c r="J14" s="6">
        <v>14025</v>
      </c>
      <c r="K14" s="6">
        <f t="shared" si="1"/>
        <v>45750</v>
      </c>
      <c r="M14" s="6">
        <f t="shared" si="2"/>
        <v>45750</v>
      </c>
    </row>
    <row r="15" spans="2:13">
      <c r="B15" s="5" t="s">
        <v>18</v>
      </c>
      <c r="C15" s="6">
        <v>13672.569999999996</v>
      </c>
      <c r="D15" s="6">
        <v>19981.690000000002</v>
      </c>
      <c r="E15" s="6">
        <v>26354.43</v>
      </c>
      <c r="F15" s="6">
        <f t="shared" si="0"/>
        <v>60008.689999999995</v>
      </c>
      <c r="H15" s="6">
        <v>-650.88000000000011</v>
      </c>
      <c r="I15" s="6">
        <v>31552.73</v>
      </c>
      <c r="J15" s="6">
        <v>-2504.6499999999996</v>
      </c>
      <c r="K15" s="6">
        <f t="shared" si="1"/>
        <v>28397.199999999997</v>
      </c>
      <c r="M15" s="6">
        <f t="shared" si="2"/>
        <v>88405.889999999985</v>
      </c>
    </row>
    <row r="16" spans="2:13">
      <c r="B16" s="5" t="s">
        <v>19</v>
      </c>
      <c r="C16" s="6">
        <v>5483.03</v>
      </c>
      <c r="D16" s="6">
        <v>8643.5600000000013</v>
      </c>
      <c r="E16" s="6">
        <v>2720.01</v>
      </c>
      <c r="F16" s="6">
        <f t="shared" si="0"/>
        <v>16846.599999999999</v>
      </c>
      <c r="H16" s="6">
        <v>3951.16</v>
      </c>
      <c r="I16" s="6">
        <v>29158.53</v>
      </c>
      <c r="J16" s="6">
        <v>88248.28</v>
      </c>
      <c r="K16" s="6">
        <f t="shared" si="1"/>
        <v>121357.97</v>
      </c>
      <c r="M16" s="6">
        <f t="shared" si="2"/>
        <v>138204.57</v>
      </c>
    </row>
    <row r="17" spans="2:13">
      <c r="B17" s="5" t="s">
        <v>20</v>
      </c>
      <c r="C17" s="6">
        <v>6137.74</v>
      </c>
      <c r="D17" s="6">
        <v>44391.35</v>
      </c>
      <c r="E17" s="6">
        <v>26845.43</v>
      </c>
      <c r="F17" s="6">
        <f t="shared" si="0"/>
        <v>77374.51999999999</v>
      </c>
      <c r="H17" s="6">
        <v>23672.54</v>
      </c>
      <c r="I17" s="6">
        <v>58804.46</v>
      </c>
      <c r="J17" s="6">
        <v>37237.430000000008</v>
      </c>
      <c r="K17" s="6">
        <f t="shared" si="1"/>
        <v>119714.43000000001</v>
      </c>
      <c r="M17" s="6">
        <f t="shared" si="2"/>
        <v>197088.95</v>
      </c>
    </row>
    <row r="18" spans="2:13">
      <c r="B18" s="7" t="s">
        <v>21</v>
      </c>
      <c r="C18" s="8">
        <f>SUM(C3:C17)</f>
        <v>514044.11000000016</v>
      </c>
      <c r="D18" s="8">
        <f t="shared" ref="D18:F18" si="3">SUM(D3:D17)</f>
        <v>552413.80000000005</v>
      </c>
      <c r="E18" s="8">
        <f t="shared" si="3"/>
        <v>593360.31000000017</v>
      </c>
      <c r="F18" s="8">
        <f t="shared" si="3"/>
        <v>1659818.2200000002</v>
      </c>
      <c r="H18" s="8">
        <f t="shared" ref="H18:M18" si="4">SUM(H3:H17)</f>
        <v>560990.03000000014</v>
      </c>
      <c r="I18" s="8">
        <f t="shared" si="4"/>
        <v>723137.82</v>
      </c>
      <c r="J18" s="8">
        <f t="shared" si="4"/>
        <v>1084901.2000000002</v>
      </c>
      <c r="K18" s="8">
        <f t="shared" si="4"/>
        <v>2369029.0500000007</v>
      </c>
      <c r="M18" s="8">
        <f>+K18+F18</f>
        <v>4028847.2700000009</v>
      </c>
    </row>
  </sheetData>
  <pageMargins left="0.7" right="0.7" top="0.75" bottom="0.75" header="0.3" footer="0.3"/>
  <ignoredErrors>
    <ignoredError sqref="H18:J18 C18: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KNOXBA201</dc:creator>
  <cp:keywords/>
  <dc:description/>
  <cp:lastModifiedBy>KNOXBA201</cp:lastModifiedBy>
  <cp:revision/>
  <dcterms:created xsi:type="dcterms:W3CDTF">2023-08-29T15:55:10Z</dcterms:created>
  <dcterms:modified xsi:type="dcterms:W3CDTF">2024-02-07T11:36:40Z</dcterms:modified>
  <cp:category/>
  <cp:contentStatus/>
</cp:coreProperties>
</file>